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9.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05" codeName="{00000000-0000-0000-0000-000000000000}"/>
  <workbookPr updateLinks="never" codeName="ThisWorkbook"/>
  <mc:AlternateContent xmlns:mc="http://schemas.openxmlformats.org/markup-compatibility/2006">
    <mc:Choice Requires="x15">
      <x15ac:absPath xmlns:x15ac="http://schemas.microsoft.com/office/spreadsheetml/2010/11/ac" url="https://federationfranca.sharepoint.com/sites/CNSTEAMGYM/Documents partages/SAISON 2022-2023/"/>
    </mc:Choice>
  </mc:AlternateContent>
  <xr:revisionPtr revIDLastSave="52" documentId="13_ncr:1_{5EDD453C-B5CD-4409-879D-FE686542CF13}" xr6:coauthVersionLast="47" xr6:coauthVersionMax="47" xr10:uidLastSave="{5F407391-B8DC-4E22-A403-DC26A2247157}"/>
  <bookViews>
    <workbookView xWindow="-110" yWindow="-110" windowWidth="19420" windowHeight="10540" tabRatio="612" firstSheet="24" activeTab="24" xr2:uid="{00000000-000D-0000-FFFF-FFFF00000000}"/>
  </bookViews>
  <sheets>
    <sheet name="NatC Tumbling arrière" sheetId="81" state="hidden" r:id="rId1"/>
    <sheet name="NatC Tumbling Mixte" sheetId="80" state="hidden" r:id="rId2"/>
    <sheet name="NatC Tumbling avant" sheetId="79" state="hidden" r:id="rId3"/>
    <sheet name="FFGym Clubs" sheetId="22" state="hidden" r:id="rId4"/>
    <sheet name="FedB Tumbling avant" sheetId="66" state="hidden" r:id="rId5"/>
    <sheet name="FedB Tumbling arrière" sheetId="67" state="hidden" r:id="rId6"/>
    <sheet name="NatB Tumbling Mixte" sheetId="72" state="hidden" r:id="rId7"/>
    <sheet name="NatC MT - MT" sheetId="83" state="hidden" r:id="rId8"/>
    <sheet name="NatC MT - Saut" sheetId="82" state="hidden" r:id="rId9"/>
    <sheet name="FedB MT - MT" sheetId="68" state="hidden" r:id="rId10"/>
    <sheet name="FedA Tumbling avant" sheetId="21" state="hidden" r:id="rId11"/>
    <sheet name="FedA Tumbling arrière" sheetId="25" state="hidden" r:id="rId12"/>
    <sheet name="NatB Tumbling avant" sheetId="24" state="hidden" r:id="rId13"/>
    <sheet name="NatB Tumbling arrière" sheetId="27" state="hidden" r:id="rId14"/>
    <sheet name="FedA MT - MT" sheetId="29" state="hidden" r:id="rId15"/>
    <sheet name="NatB MT - Saut" sheetId="31" state="hidden" r:id="rId16"/>
    <sheet name="ListeDiffSol" sheetId="76" state="hidden" r:id="rId17"/>
    <sheet name="NatB MT - MT" sheetId="30" state="hidden" r:id="rId18"/>
    <sheet name="ListeClubs 95 " sheetId="73" state="hidden" r:id="rId19"/>
    <sheet name="liste" sheetId="20" state="hidden" r:id="rId20"/>
    <sheet name="Activer Macro 97-2003" sheetId="65" r:id="rId21"/>
    <sheet name="Activer Macro2007" sheetId="64" r:id="rId22"/>
    <sheet name="SOL Explications" sheetId="78" r:id="rId23"/>
    <sheet name="Explications" sheetId="63" r:id="rId24"/>
    <sheet name="fiche engagement" sheetId="19" r:id="rId25"/>
    <sheet name="FED Dif Sol" sheetId="77" r:id="rId26"/>
    <sheet name="PERF Dif Sol" sheetId="75" r:id="rId27"/>
    <sheet name="dif tumbling" sheetId="17" r:id="rId28"/>
    <sheet name="dif mini tramp" sheetId="16" r:id="rId29"/>
  </sheets>
  <externalReferences>
    <externalReference r:id="rId30"/>
  </externalReferences>
  <definedNames>
    <definedName name="_xlnm._FilterDatabase" localSheetId="3" hidden="1">'FFGym Clubs'!$A$1:$D$1572</definedName>
    <definedName name="_xlnm._FilterDatabase" localSheetId="16" hidden="1">ListeDiffSol!$A$3:$L$147</definedName>
    <definedName name="_xlnm._FilterDatabase" localSheetId="13" hidden="1">'NatB Tumbling arrière'!$B$2:$C$2</definedName>
    <definedName name="_xlnm._FilterDatabase" localSheetId="12" hidden="1">'NatB Tumbling avant'!$B$2:$C$73</definedName>
    <definedName name="_xlnm._FilterDatabase" localSheetId="6" hidden="1">'NatB Tumbling Mixte'!$B$2:$C$2</definedName>
    <definedName name="_xlnm._FilterDatabase" localSheetId="0" hidden="1">'NatC Tumbling arrière'!$B$2:$C$2</definedName>
    <definedName name="_xlnm._FilterDatabase" localSheetId="2" hidden="1">'NatC Tumbling avant'!$B$2:$C$72</definedName>
    <definedName name="_xlnm._FilterDatabase" localSheetId="1" hidden="1">'NatC Tumbling Mixte'!$B$2:$C$2</definedName>
    <definedName name="Categories">liste!$G$3:$L$3</definedName>
    <definedName name="Combi">ListeDiffSol!$F$5:$F$87</definedName>
    <definedName name="EFPerformance">ListeDiffSol!#REF!</definedName>
    <definedName name="Europe">liste!$M$4:$M$9</definedName>
    <definedName name="FédéralA">liste!$H$4:$H$7</definedName>
    <definedName name="FédéralB">liste!$H$4:$H$7</definedName>
    <definedName name="FédéralC">liste!#REF!</definedName>
    <definedName name="FEDFORCE">ListeDiffSol!#REF!</definedName>
    <definedName name="FEDGE">ListeDiffSol!$E$4:$E$5</definedName>
    <definedName name="FEDMAINTIEN">ListeDiffSol!$C$4:$C$18</definedName>
    <definedName name="FEDPIVOTS">ListeDiffSol!$B$4:$B$10</definedName>
    <definedName name="FEDSAUT">ListeDiffSol!$A$4:$A$27</definedName>
    <definedName name="FEDTOUT">ListeDiffSol!$D$4:$D$48</definedName>
    <definedName name="Finale">liste!$D$1:$D$5</definedName>
    <definedName name="MaintienFederal">ListeDiffSol!$C$4:$C$20</definedName>
    <definedName name="MaintienPerformance">ListeDiffSol!$I$4:$I$46</definedName>
    <definedName name="MembresEquipe">'fiche engagement'!#REF!</definedName>
    <definedName name="NationalA">liste!$J$4:$J$5</definedName>
    <definedName name="NationalB">liste!$K$4:$K$6</definedName>
    <definedName name="NationalC">liste!$L$4:$L$5</definedName>
    <definedName name="NomsDesClubs">'FFGym Clubs'!$A$2:$A$298</definedName>
    <definedName name="NumAffiliationDesClubs">'FFGym Clubs'!$C$2:$C$289</definedName>
    <definedName name="NumEquipe">liste!$F$1:$F$5</definedName>
    <definedName name="PERFACRO">ListeDiffSol!$L$4:$L$39</definedName>
    <definedName name="PERFCOMBI">ListeDiffSol!$F$4:$F$109</definedName>
    <definedName name="PERFFORCE">ListeDiffSol!#REF!</definedName>
    <definedName name="PERFGE">ListeDiffSol!$K$4:$K$8</definedName>
    <definedName name="PERFMAINTIENT">ListeDiffSol!$I$4:$I$46</definedName>
    <definedName name="PERFMIXTE">ListeDiffSol!$J$4:$J$190</definedName>
    <definedName name="PERFPIVOTS">ListeDiffSol!$H$4:$H$30</definedName>
    <definedName name="PERFSAUT">ListeDiffSol!$G$4:$G$83</definedName>
    <definedName name="PivotFederal">ListeDiffSol!$B$4:$B$9</definedName>
    <definedName name="PivotPerformance">ListeDiffSol!$H$4:$H$11</definedName>
    <definedName name="SautFederal">ListeDiffSol!$A$4:$A$4</definedName>
    <definedName name="SautPerformance">ListeDiffSol!$G$4:$G$52</definedName>
    <definedName name="Section">liste!$C$1:$C$10</definedName>
    <definedName name="SerieArriereTumblingFedA">'FedA Tumbling arrière'!$B$3:$B$13</definedName>
    <definedName name="SerieArriereTumblingFedB">'FedB Tumbling arrière'!$B$3:$B$12</definedName>
    <definedName name="SerieArriereTumblingNatB">'NatB Tumbling arrière'!$B$3:$B$55</definedName>
    <definedName name="SerieArriereTumblingNatC">'NatC Tumbling arrière'!$B$3:$B$29</definedName>
    <definedName name="SerieAvantTumblingFedA">'FedA Tumbling avant'!$B$3:$B$15</definedName>
    <definedName name="SerieAvantTumblingFedB">'FedB Tumbling avant'!$B$3:$B$11</definedName>
    <definedName name="SerieAvantTumblingNatB">'NatB Tumbling avant'!$B$3:$B$74</definedName>
    <definedName name="SerieAvantTumblingNatC">'NatC Tumbling avant'!$B$3:$B$22</definedName>
    <definedName name="SerieMixteTumblingNatB">'NatB Tumbling Mixte'!$B$3:$B$125</definedName>
    <definedName name="SerieMixteTumblingNatC">'NatC Tumbling Mixte'!$B$3:$B$48</definedName>
    <definedName name="SerieMTMTFedA">'FedA MT - MT'!$B$3:$B$13</definedName>
    <definedName name="SerieMTMTFedB">'FedB MT - MT'!$B$3:$B$11</definedName>
    <definedName name="SerieMTMTNatB">'NatB MT - MT'!$B$3:$B$15</definedName>
    <definedName name="SerieMTMTNatC">'NatC MT - MT'!$B$3:$B$11</definedName>
    <definedName name="SerieMTSautNatB">'NatB MT - Saut'!$B$3:$B$8</definedName>
    <definedName name="SerieMTSautNatC">'NatC MT - Saut'!$B$3:$B$5</definedName>
    <definedName name="ToutFederal">ListeDiffSol!$D$4:$D$63</definedName>
    <definedName name="ToutPerformance">ListeDiffSol!$J$4:$J$267</definedName>
    <definedName name="ValeurIntermediaireClubs">'FFGym Clubs'!$B$2:$B$289</definedName>
    <definedName name="VilleDesClubs">'FFGym Clubs'!$D$2:$D$289</definedName>
    <definedName name="_xlnm.Print_Area" localSheetId="28">'dif mini tramp'!$A$1:$K$41</definedName>
    <definedName name="_xlnm.Print_Area" localSheetId="27">'dif tumbling'!$A$1:$K$43</definedName>
    <definedName name="_xlnm.Print_Area" localSheetId="25">'FED Dif Sol'!$A$1:$P$17</definedName>
    <definedName name="_xlnm.Print_Area" localSheetId="24">'fiche engagement'!$A$1:$F$19</definedName>
    <definedName name="_xlnm.Print_Area" localSheetId="26">'PERF Dif Sol'!$A$1:$U$17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 i="75" l="1"/>
  <c r="H1" i="77"/>
  <c r="H16" i="19" l="1" a="1"/>
  <c r="H16" i="19" s="1"/>
  <c r="B18" i="19" l="1"/>
  <c r="C16" i="19"/>
  <c r="AX17" i="75" l="1"/>
  <c r="AW17" i="75"/>
  <c r="AV17" i="75"/>
  <c r="AT17" i="75"/>
  <c r="AS17" i="75"/>
  <c r="AR17" i="75"/>
  <c r="AP17" i="75"/>
  <c r="AO17" i="75"/>
  <c r="AN17" i="75"/>
  <c r="AL17" i="75"/>
  <c r="AK17" i="75"/>
  <c r="AJ17" i="75"/>
  <c r="AH17" i="75"/>
  <c r="AG17" i="75"/>
  <c r="AF17" i="75"/>
  <c r="AX16" i="75"/>
  <c r="AW16" i="75"/>
  <c r="AV16" i="75"/>
  <c r="AU16" i="75"/>
  <c r="AT16" i="75"/>
  <c r="AS16" i="75"/>
  <c r="AR16" i="75"/>
  <c r="AQ16" i="75"/>
  <c r="AP16" i="75"/>
  <c r="AO16" i="75"/>
  <c r="AN16" i="75"/>
  <c r="AM16" i="75"/>
  <c r="AL16" i="75"/>
  <c r="AK16" i="75"/>
  <c r="AJ16" i="75"/>
  <c r="AI16" i="75"/>
  <c r="AH16" i="75"/>
  <c r="AG16" i="75"/>
  <c r="AF16" i="75"/>
  <c r="AE16" i="75"/>
  <c r="AX15" i="75"/>
  <c r="AW15" i="75"/>
  <c r="AV15" i="75"/>
  <c r="AU15" i="75"/>
  <c r="AT15" i="75"/>
  <c r="AS15" i="75"/>
  <c r="AR15" i="75"/>
  <c r="AQ15" i="75"/>
  <c r="AP15" i="75"/>
  <c r="AO15" i="75"/>
  <c r="AN15" i="75"/>
  <c r="AM15" i="75"/>
  <c r="AL15" i="75"/>
  <c r="AK15" i="75"/>
  <c r="AJ15" i="75"/>
  <c r="AI15" i="75"/>
  <c r="AH15" i="75"/>
  <c r="AG15" i="75"/>
  <c r="AF15" i="75"/>
  <c r="AE15" i="75"/>
  <c r="AX12" i="75"/>
  <c r="AW12" i="75"/>
  <c r="AV12" i="75"/>
  <c r="AT12" i="75"/>
  <c r="AS12" i="75"/>
  <c r="AR12" i="75"/>
  <c r="AP12" i="75"/>
  <c r="AO12" i="75"/>
  <c r="AN12" i="75"/>
  <c r="AL12" i="75"/>
  <c r="AK12" i="75"/>
  <c r="AJ12" i="75"/>
  <c r="AH12" i="75"/>
  <c r="AG12" i="75"/>
  <c r="AF12" i="75"/>
  <c r="AX11" i="75"/>
  <c r="AW11" i="75"/>
  <c r="AV11" i="75"/>
  <c r="AU11" i="75"/>
  <c r="AT11" i="75"/>
  <c r="AS11" i="75"/>
  <c r="AR11" i="75"/>
  <c r="AQ11" i="75"/>
  <c r="AP11" i="75"/>
  <c r="AO11" i="75"/>
  <c r="AN11" i="75"/>
  <c r="AM11" i="75"/>
  <c r="AL11" i="75"/>
  <c r="AK11" i="75"/>
  <c r="AJ11" i="75"/>
  <c r="AI11" i="75"/>
  <c r="AH11" i="75"/>
  <c r="AG11" i="75"/>
  <c r="AF11" i="75"/>
  <c r="AE11" i="75"/>
  <c r="AX10" i="75"/>
  <c r="AW10" i="75"/>
  <c r="AV10" i="75"/>
  <c r="AU10" i="75"/>
  <c r="AT10" i="75"/>
  <c r="AS10" i="75"/>
  <c r="AR10" i="75"/>
  <c r="AQ10" i="75"/>
  <c r="AP10" i="75"/>
  <c r="AO10" i="75"/>
  <c r="AN10" i="75"/>
  <c r="AM10" i="75"/>
  <c r="AL10" i="75"/>
  <c r="AK10" i="75"/>
  <c r="AJ10" i="75"/>
  <c r="AI10" i="75"/>
  <c r="AH10" i="75"/>
  <c r="AG10" i="75"/>
  <c r="AF10" i="75"/>
  <c r="AE10" i="75"/>
  <c r="AX7" i="75"/>
  <c r="AW7" i="75"/>
  <c r="AV7" i="75"/>
  <c r="AT7" i="75"/>
  <c r="AS7" i="75"/>
  <c r="AR7" i="75"/>
  <c r="AP7" i="75"/>
  <c r="AO7" i="75"/>
  <c r="AN7" i="75"/>
  <c r="AL7" i="75"/>
  <c r="AK7" i="75"/>
  <c r="AJ7" i="75"/>
  <c r="AX6" i="75"/>
  <c r="AW6" i="75"/>
  <c r="AV6" i="75"/>
  <c r="AU6" i="75"/>
  <c r="AT6" i="75"/>
  <c r="AS6" i="75"/>
  <c r="AR6" i="75"/>
  <c r="AQ6" i="75"/>
  <c r="AP6" i="75"/>
  <c r="AO6" i="75"/>
  <c r="AN6" i="75"/>
  <c r="AM6" i="75"/>
  <c r="AL6" i="75"/>
  <c r="AK6" i="75"/>
  <c r="AJ6" i="75"/>
  <c r="AI6" i="75"/>
  <c r="AX5" i="75"/>
  <c r="AW5" i="75"/>
  <c r="AV5" i="75"/>
  <c r="AU5" i="75"/>
  <c r="AT5" i="75"/>
  <c r="AS5" i="75"/>
  <c r="AR5" i="75"/>
  <c r="AQ5" i="75"/>
  <c r="AP5" i="75"/>
  <c r="AO5" i="75"/>
  <c r="AN5" i="75"/>
  <c r="AM5" i="75"/>
  <c r="AL5" i="75"/>
  <c r="AK5" i="75"/>
  <c r="AJ5" i="75"/>
  <c r="AI5" i="75"/>
  <c r="AH7" i="75"/>
  <c r="AH6" i="75"/>
  <c r="AG6" i="75"/>
  <c r="AF6" i="75"/>
  <c r="AF5" i="75"/>
  <c r="AE6" i="75"/>
  <c r="AV16" i="77"/>
  <c r="AU16" i="77"/>
  <c r="AT16" i="77"/>
  <c r="AS16" i="77"/>
  <c r="AR16" i="77"/>
  <c r="AQ16" i="77"/>
  <c r="AP16" i="77"/>
  <c r="AO16" i="77"/>
  <c r="AN16" i="77"/>
  <c r="AM16" i="77"/>
  <c r="AL16" i="77"/>
  <c r="AK16" i="77"/>
  <c r="AJ16" i="77"/>
  <c r="AI16" i="77"/>
  <c r="AH16" i="77"/>
  <c r="AG16" i="77"/>
  <c r="AF16" i="77"/>
  <c r="AE16" i="77"/>
  <c r="AV15" i="77"/>
  <c r="AU15" i="77"/>
  <c r="AT15" i="77"/>
  <c r="AS15" i="77"/>
  <c r="AR15" i="77"/>
  <c r="AQ15" i="77"/>
  <c r="AP15" i="77"/>
  <c r="AO15" i="77"/>
  <c r="AN15" i="77"/>
  <c r="AM15" i="77"/>
  <c r="AL15" i="77"/>
  <c r="AK15" i="77"/>
  <c r="AJ15" i="77"/>
  <c r="AI15" i="77"/>
  <c r="AH15" i="77"/>
  <c r="AG15" i="77"/>
  <c r="AF15" i="77"/>
  <c r="AE15" i="77"/>
  <c r="AV11" i="77"/>
  <c r="AU11" i="77"/>
  <c r="AT11" i="77"/>
  <c r="AS11" i="77"/>
  <c r="AR11" i="77"/>
  <c r="AQ11" i="77"/>
  <c r="AP11" i="77"/>
  <c r="AO11" i="77"/>
  <c r="AN11" i="77"/>
  <c r="AM11" i="77"/>
  <c r="AL11" i="77"/>
  <c r="AK11" i="77"/>
  <c r="AJ11" i="77"/>
  <c r="AI11" i="77"/>
  <c r="AH11" i="77"/>
  <c r="AG11" i="77"/>
  <c r="AF11" i="77"/>
  <c r="AE11" i="77"/>
  <c r="AV10" i="77"/>
  <c r="AU10" i="77"/>
  <c r="AT10" i="77"/>
  <c r="AS10" i="77"/>
  <c r="AR10" i="77"/>
  <c r="AQ10" i="77"/>
  <c r="AP10" i="77"/>
  <c r="AO10" i="77"/>
  <c r="AN10" i="77"/>
  <c r="AM10" i="77"/>
  <c r="AL10" i="77"/>
  <c r="AK10" i="77"/>
  <c r="AJ10" i="77"/>
  <c r="AI10" i="77"/>
  <c r="AH10" i="77"/>
  <c r="AG10" i="77"/>
  <c r="AF10" i="77"/>
  <c r="AE10" i="77"/>
  <c r="AV6" i="77"/>
  <c r="AU6" i="77"/>
  <c r="AT6" i="77"/>
  <c r="AS6" i="77"/>
  <c r="AR6" i="77"/>
  <c r="AQ6" i="77"/>
  <c r="AP6" i="77"/>
  <c r="AO6" i="77"/>
  <c r="AN6" i="77"/>
  <c r="AM6" i="77"/>
  <c r="AL6" i="77"/>
  <c r="AK6" i="77"/>
  <c r="AJ6" i="77"/>
  <c r="AI6" i="77"/>
  <c r="AH6" i="77"/>
  <c r="AV5" i="77"/>
  <c r="AU5" i="77"/>
  <c r="AT5" i="77"/>
  <c r="AS5" i="77"/>
  <c r="AR5" i="77"/>
  <c r="AQ5" i="77"/>
  <c r="AP5" i="77"/>
  <c r="AO5" i="77"/>
  <c r="AN5" i="77"/>
  <c r="AM5" i="77"/>
  <c r="AL5" i="77"/>
  <c r="AK5" i="77"/>
  <c r="AJ5" i="77"/>
  <c r="AI5" i="77"/>
  <c r="AH5" i="77"/>
  <c r="AG6" i="77"/>
  <c r="AF6" i="77"/>
  <c r="AG5" i="77"/>
  <c r="AF5" i="77"/>
  <c r="AE6" i="77"/>
  <c r="AE5" i="77"/>
  <c r="A2" i="76"/>
  <c r="I2" i="76"/>
  <c r="G2" i="76"/>
  <c r="H2" i="76"/>
  <c r="L2" i="76"/>
  <c r="K2" i="76"/>
  <c r="J2" i="76"/>
  <c r="F2" i="76"/>
  <c r="E2" i="76"/>
  <c r="D2" i="76"/>
  <c r="C2" i="76"/>
  <c r="B2" i="76"/>
  <c r="AH5" i="75" l="1"/>
  <c r="AG7" i="75"/>
  <c r="AF7" i="75"/>
  <c r="AE5" i="75"/>
  <c r="AV17" i="77"/>
  <c r="AT17" i="77"/>
  <c r="AS17" i="77"/>
  <c r="AR17" i="77"/>
  <c r="AP17" i="77"/>
  <c r="AO17" i="77"/>
  <c r="AN17" i="77"/>
  <c r="AL17" i="77"/>
  <c r="AK17" i="77"/>
  <c r="AJ17" i="77"/>
  <c r="AH17" i="77"/>
  <c r="AG17" i="77"/>
  <c r="AF17" i="77"/>
  <c r="AV12" i="77"/>
  <c r="AT12" i="77"/>
  <c r="AS12" i="77"/>
  <c r="AR12" i="77"/>
  <c r="AP12" i="77"/>
  <c r="AO12" i="77"/>
  <c r="AN12" i="77"/>
  <c r="AL12" i="77"/>
  <c r="AK12" i="77"/>
  <c r="AJ12" i="77"/>
  <c r="AH12" i="77"/>
  <c r="AG12" i="77"/>
  <c r="AF12" i="77"/>
  <c r="AV7" i="77"/>
  <c r="AT7" i="77"/>
  <c r="AS7" i="77"/>
  <c r="AR7" i="77"/>
  <c r="AP7" i="77"/>
  <c r="AO7" i="77"/>
  <c r="AN7" i="77"/>
  <c r="AL7" i="77"/>
  <c r="AK7" i="77"/>
  <c r="AJ7" i="77"/>
  <c r="AH7" i="77"/>
  <c r="AG7" i="77"/>
  <c r="AF7" i="77"/>
  <c r="AY17" i="75"/>
  <c r="AG5" i="75"/>
  <c r="AW12" i="77" l="1"/>
  <c r="AW17" i="77"/>
  <c r="S2" i="75"/>
  <c r="AY12" i="75"/>
  <c r="AW7" i="77"/>
  <c r="O2" i="77"/>
  <c r="AY7" i="75"/>
  <c r="D1" i="79"/>
  <c r="D1" i="80"/>
  <c r="D1" i="81"/>
  <c r="E1" i="31"/>
  <c r="D1" i="30"/>
  <c r="D1" i="82"/>
  <c r="D1" i="83"/>
  <c r="D1" i="68"/>
  <c r="D1" i="66"/>
  <c r="D1" i="67"/>
  <c r="D1" i="29"/>
  <c r="D1" i="25"/>
  <c r="E1" i="21"/>
  <c r="U2" i="75" l="1"/>
  <c r="V1" i="75" s="1"/>
  <c r="C14" i="16"/>
  <c r="K1" i="77" l="1"/>
  <c r="N1" i="75"/>
  <c r="C14" i="17"/>
  <c r="K41" i="16"/>
  <c r="K32" i="16"/>
  <c r="K23" i="16"/>
  <c r="J13" i="16"/>
  <c r="L4" i="16"/>
  <c r="K41" i="17"/>
  <c r="K32" i="17"/>
  <c r="K23" i="17"/>
  <c r="J12" i="17"/>
  <c r="L4" i="17"/>
  <c r="V2" i="75"/>
  <c r="Q2" i="77"/>
  <c r="E8" i="20"/>
  <c r="I10" i="16" l="1"/>
  <c r="I9" i="17"/>
</calcChain>
</file>

<file path=xl/sharedStrings.xml><?xml version="1.0" encoding="utf-8"?>
<sst xmlns="http://schemas.openxmlformats.org/spreadsheetml/2006/main" count="3719" uniqueCount="1954">
  <si>
    <t>Séries autorisée au Tumbling en arrière
TeamGym</t>
  </si>
  <si>
    <t>Séries</t>
  </si>
  <si>
    <t>Valeur</t>
  </si>
  <si>
    <t xml:space="preserve">Saut de mains 1 pied Roue </t>
  </si>
  <si>
    <t>Saut de mains 1 pied Rondade</t>
  </si>
  <si>
    <t xml:space="preserve">Roue Roue pied pied </t>
  </si>
  <si>
    <t xml:space="preserve">Roue saut de mains </t>
  </si>
  <si>
    <t xml:space="preserve">Roue Rondade </t>
  </si>
  <si>
    <t xml:space="preserve">Salto av décalé groupé Rondade  </t>
  </si>
  <si>
    <t xml:space="preserve">Rondade flip </t>
  </si>
  <si>
    <t xml:space="preserve">Salto av décalé groupé Rondade  flip </t>
  </si>
  <si>
    <t xml:space="preserve">Rondade salto groupé </t>
  </si>
  <si>
    <t xml:space="preserve">Rondade flip salto groupé </t>
  </si>
  <si>
    <t xml:space="preserve">Rondade salto carpé </t>
  </si>
  <si>
    <t xml:space="preserve">Rondade flip salto carpé </t>
  </si>
  <si>
    <t xml:space="preserve">Salto av décalé groupé Rondade  flip salto groupé </t>
  </si>
  <si>
    <t xml:space="preserve">Salto av décalé groupé Rondade  Salto groupé </t>
  </si>
  <si>
    <t xml:space="preserve">Rondade salto tendu </t>
  </si>
  <si>
    <t>3 éléments</t>
  </si>
  <si>
    <t xml:space="preserve">Rondade flip salto tendu </t>
  </si>
  <si>
    <t xml:space="preserve">Salto av décalé groupé Rondade  flip salto carpé </t>
  </si>
  <si>
    <t xml:space="preserve">Salto av décalé groupé Rondade  Salto carpé </t>
  </si>
  <si>
    <t xml:space="preserve">Salto av décalé groupé Rondade  flip salto tendu </t>
  </si>
  <si>
    <t xml:space="preserve">Salto av décalé groupé Rondade  Salto tendu </t>
  </si>
  <si>
    <t xml:space="preserve">Salto av décalé carpé Rondade  flip salto Tendu </t>
  </si>
  <si>
    <t xml:space="preserve">Salto av décalé carpé Rondade  Salto tendu </t>
  </si>
  <si>
    <t xml:space="preserve">Salto av décalé carpé Rondade  flip salto carpé </t>
  </si>
  <si>
    <t xml:space="preserve">Salto av décalé carpé Rondade  Salto carpé </t>
  </si>
  <si>
    <t xml:space="preserve">Salto av décalé carpé Rondade  flip salto groupé </t>
  </si>
  <si>
    <t xml:space="preserve">Salto av décalé carpé Rondade  Salto groupé </t>
  </si>
  <si>
    <t>Série Nulle</t>
  </si>
  <si>
    <t>4 éléments</t>
  </si>
  <si>
    <t>Roue Rondade</t>
  </si>
  <si>
    <t>Saut de mains 1 pied Roue</t>
  </si>
  <si>
    <t>Saut de mains 1 pied Saut de mains</t>
  </si>
  <si>
    <t>Roue saut de mains</t>
  </si>
  <si>
    <t xml:space="preserve">Saut de mains flip av </t>
  </si>
  <si>
    <t xml:space="preserve">Salto av décalé groupé roue  </t>
  </si>
  <si>
    <t xml:space="preserve">Salto av décalé groupé saut de mains </t>
  </si>
  <si>
    <t>Saut de mains salto av groupé</t>
  </si>
  <si>
    <t xml:space="preserve">Saut de mains 1 pied Saut de mains salto groupé </t>
  </si>
  <si>
    <t>Saut de mains salto av carpé</t>
  </si>
  <si>
    <t>Saut de mains 1 pied Saut de mains salto carpé</t>
  </si>
  <si>
    <t xml:space="preserve">Salto av décalé groupé saut de mains salto groupé </t>
  </si>
  <si>
    <t>Salto Groupé Salto Carpé</t>
  </si>
  <si>
    <t>Saut de mains salto av tendu</t>
  </si>
  <si>
    <t>Saut de mains 1 pied Saut de mains salto tendu</t>
  </si>
  <si>
    <t xml:space="preserve">Salto av décalé groupé saut de mains salto carpé </t>
  </si>
  <si>
    <t>Salto Tendu Salto Groupé</t>
  </si>
  <si>
    <t xml:space="preserve">Série Nulle </t>
  </si>
  <si>
    <t>Séries autorisées au Tumbling en avant
TeamGym</t>
  </si>
  <si>
    <t>3 éléments
(suite)</t>
  </si>
  <si>
    <t>Nom</t>
  </si>
  <si>
    <t>Number</t>
  </si>
  <si>
    <t>Numéro d'affiliation</t>
  </si>
  <si>
    <t>Ville</t>
  </si>
  <si>
    <t xml:space="preserve">1-CLUB INTROUVABLE </t>
  </si>
  <si>
    <t>00000.000</t>
  </si>
  <si>
    <t>INCONNUE</t>
  </si>
  <si>
    <t>A S C A</t>
  </si>
  <si>
    <t>52072.054</t>
  </si>
  <si>
    <t>LA CHAPELLE ST-AUBIN</t>
  </si>
  <si>
    <t xml:space="preserve">A S COURONNAISE </t>
  </si>
  <si>
    <t>28076.027</t>
  </si>
  <si>
    <t>PETIT COURONNE</t>
  </si>
  <si>
    <t>A.N.T. AVIGNON</t>
  </si>
  <si>
    <t>93084.033</t>
  </si>
  <si>
    <t>AVIGNON</t>
  </si>
  <si>
    <t>A.S.P.C. GYM'SPORT</t>
  </si>
  <si>
    <t>52049.082</t>
  </si>
  <si>
    <t>LES PONTS DE CE</t>
  </si>
  <si>
    <t>ABBEVILLE GYM</t>
  </si>
  <si>
    <t>32080.065</t>
  </si>
  <si>
    <t>ABBEVILLE</t>
  </si>
  <si>
    <t>AC CHAPELAIN</t>
  </si>
  <si>
    <t>52044.061</t>
  </si>
  <si>
    <t>LA CHAPELLE SUR ERDRE</t>
  </si>
  <si>
    <t>ACR GYM</t>
  </si>
  <si>
    <t>24041.061</t>
  </si>
  <si>
    <t>ROMORANTIN</t>
  </si>
  <si>
    <t>ACRO VOLTIGE</t>
  </si>
  <si>
    <t>52085.103</t>
  </si>
  <si>
    <t>LUCON</t>
  </si>
  <si>
    <t>ACTI' GYM CAVAILLON</t>
  </si>
  <si>
    <t>93084.135</t>
  </si>
  <si>
    <t>CAVAILLON</t>
  </si>
  <si>
    <t>AG DE LA MONTAGNE</t>
  </si>
  <si>
    <t>52044.047</t>
  </si>
  <si>
    <t>LA MONTAGNE</t>
  </si>
  <si>
    <t>AGM GYM VESOUL</t>
  </si>
  <si>
    <t>27070.055</t>
  </si>
  <si>
    <t>VESOUL</t>
  </si>
  <si>
    <t>ALBONAISE GYMNASTIQUE DE FRANCONVILLE</t>
  </si>
  <si>
    <t>11095.301</t>
  </si>
  <si>
    <t>FRANCONVILLE</t>
  </si>
  <si>
    <t>ALERTE SAINT GEORGES SUR CHER</t>
  </si>
  <si>
    <t>24041.063</t>
  </si>
  <si>
    <t>SAINT GEORGES SUR CHER</t>
  </si>
  <si>
    <t>ALLIANCE TOURQUENNOISE DE GYMNASTIQUE</t>
  </si>
  <si>
    <t>32059.254</t>
  </si>
  <si>
    <t>TOURCOING</t>
  </si>
  <si>
    <t>AMICALE DE VILLENEUVE LA GARENNE - COURS MUNICIPAL DE GYMNASTIQUE DE VILLENEUVE</t>
  </si>
  <si>
    <t>11092.251</t>
  </si>
  <si>
    <t>VILLENEUVE LA GARENNE</t>
  </si>
  <si>
    <t>AMICALE LAIQUE BILLERE</t>
  </si>
  <si>
    <t>75064.103</t>
  </si>
  <si>
    <t>BILLERE</t>
  </si>
  <si>
    <t>AMICALE LAIQUE JULES FERRY</t>
  </si>
  <si>
    <t>84001.021</t>
  </si>
  <si>
    <t>AMBERIEU EN BUGEY</t>
  </si>
  <si>
    <t>AMICALE LAIQUE PARAY</t>
  </si>
  <si>
    <t>27071.038</t>
  </si>
  <si>
    <t>PARAY LE MONIAL</t>
  </si>
  <si>
    <t>ANCIENNE ESPERANCE ANGOULEME</t>
  </si>
  <si>
    <t>75016.011</t>
  </si>
  <si>
    <t>ANGOULÊME</t>
  </si>
  <si>
    <t>ANGERS GYMNASTIQUE</t>
  </si>
  <si>
    <t>52049.077</t>
  </si>
  <si>
    <t>ANGERS</t>
  </si>
  <si>
    <t>ASS. SPORTIVE FOURCHAMBAULT</t>
  </si>
  <si>
    <t>27058.063</t>
  </si>
  <si>
    <t>FOURCHAMBAULT</t>
  </si>
  <si>
    <t>ASS. SPORTIVE GUERIGNY URZY</t>
  </si>
  <si>
    <t>27058.005</t>
  </si>
  <si>
    <t>GUERIGNY</t>
  </si>
  <si>
    <t>ASS.SPORT.UNION CHEMINOTTE</t>
  </si>
  <si>
    <t>27089.075</t>
  </si>
  <si>
    <t>MIGENNES</t>
  </si>
  <si>
    <t>ASSOCIATION AMICALE SPORTIVE SARCELLES</t>
  </si>
  <si>
    <t>11095.317</t>
  </si>
  <si>
    <t>SARCELLES</t>
  </si>
  <si>
    <t>ASSOCIATION AUXONNAISE DE GYM</t>
  </si>
  <si>
    <t>27021.077</t>
  </si>
  <si>
    <t>AUXONNE</t>
  </si>
  <si>
    <t>ASSOCIATION EN FORM' SECTION GYM</t>
  </si>
  <si>
    <t>75079.097</t>
  </si>
  <si>
    <t>MAUZE SUR LE MIGNON</t>
  </si>
  <si>
    <t>ASSOCIATION GRAINES D'ACROBATES</t>
  </si>
  <si>
    <t>03973.001</t>
  </si>
  <si>
    <t>SAINT-LAURENT DU MARONI</t>
  </si>
  <si>
    <t>ASSOCIATION GYMNIQUE  LOUDUNAISE</t>
  </si>
  <si>
    <t>75086.034</t>
  </si>
  <si>
    <t>LOUDUN</t>
  </si>
  <si>
    <t>ASSOCIATION GYMNIQUE BREUILLETOISE</t>
  </si>
  <si>
    <t>11091.135</t>
  </si>
  <si>
    <t>BREUILLET</t>
  </si>
  <si>
    <t>ASSOCIATION GYMNIQUE CHAUVINOISE</t>
  </si>
  <si>
    <t>75086.072</t>
  </si>
  <si>
    <t>CHAUVIGNY</t>
  </si>
  <si>
    <t>ASSOCIATION GYMNIQUE DE BALAGNE</t>
  </si>
  <si>
    <t>94020.012</t>
  </si>
  <si>
    <t>L'ILE  ROUSSE</t>
  </si>
  <si>
    <t>ASSOCIATION GYMNIQUE DE CESSON VERT ST DENIS</t>
  </si>
  <si>
    <t>11077.130</t>
  </si>
  <si>
    <t>CESSON VERT SAINT DENIS</t>
  </si>
  <si>
    <t>ASSOCIATION GYMNIQUE DE LATTES-MAURIN</t>
  </si>
  <si>
    <t>76034.003</t>
  </si>
  <si>
    <t>MAURIN</t>
  </si>
  <si>
    <t>ASSOCIATION GYMNIQUE DE L'ORGE</t>
  </si>
  <si>
    <t>11091.122</t>
  </si>
  <si>
    <t>SAINT MICHEL SUR ORGE</t>
  </si>
  <si>
    <t>ASSOCIATION GYMNIQUE DE PLOUGASTEL</t>
  </si>
  <si>
    <t>53029.086</t>
  </si>
  <si>
    <t>PLOUGASTEL</t>
  </si>
  <si>
    <t>ASSOCIATION GYMNIQUE PERPIGNANAISE</t>
  </si>
  <si>
    <t>76066.053</t>
  </si>
  <si>
    <t>PERPIGNAN</t>
  </si>
  <si>
    <t>ASSOCIATION GYMNIQUE REMOISE</t>
  </si>
  <si>
    <t>44051.048</t>
  </si>
  <si>
    <t>REIMS</t>
  </si>
  <si>
    <t>ASSOCIATION MUNICIPALE GYMNIQUE ARQUES</t>
  </si>
  <si>
    <t>32062.139</t>
  </si>
  <si>
    <t>ARQUES</t>
  </si>
  <si>
    <t>ASSOCIATION SPORTIVE AMBARESIENNE GYM</t>
  </si>
  <si>
    <t>75033.056</t>
  </si>
  <si>
    <t>AMBARES</t>
  </si>
  <si>
    <t>ASSOCIATION SPORTIVE DE LA JEUNESSE ONZAINOISE</t>
  </si>
  <si>
    <t>24041.076</t>
  </si>
  <si>
    <t>ONZAIN</t>
  </si>
  <si>
    <t>ASSOCIATION SPORTIVE DE SARREGUEMINES</t>
  </si>
  <si>
    <t>44057.032</t>
  </si>
  <si>
    <t>SARREGUEMINES</t>
  </si>
  <si>
    <t>ASSOCIATION SPORTIVE ET CULTURELLE PESSAC ALOUETTE</t>
  </si>
  <si>
    <t>75033.010</t>
  </si>
  <si>
    <t>PESSAC ALOUETTE</t>
  </si>
  <si>
    <t>ASSOCIATION SPORTIVE FLEURANCE GYM</t>
  </si>
  <si>
    <t>76032.084</t>
  </si>
  <si>
    <t>FLEURANCE</t>
  </si>
  <si>
    <t>ASSOCIATION SPORTIVE GYMNASTIQUE TRAMPOLINE DE ROGNAC</t>
  </si>
  <si>
    <t>93013.113</t>
  </si>
  <si>
    <t>ROGNAC</t>
  </si>
  <si>
    <t>ASSOCIATION SPORTIVE GYMNIQUE VILLENAVE D'ORNON</t>
  </si>
  <si>
    <t>75033.014</t>
  </si>
  <si>
    <t>VILLENAVE D'ORNON</t>
  </si>
  <si>
    <t>ASSOCIATION SPORTIVE ILLACAISE</t>
  </si>
  <si>
    <t>75033.069</t>
  </si>
  <si>
    <t>ST JEAN D'ILLAC</t>
  </si>
  <si>
    <t>ASSOCIATION SPORTIVE LE HAILLAN GYM</t>
  </si>
  <si>
    <t>75033.018</t>
  </si>
  <si>
    <t>LE HAILLAN</t>
  </si>
  <si>
    <t>ASSOCIATION SPORTIVE LES TAMARIS</t>
  </si>
  <si>
    <t>24045.068</t>
  </si>
  <si>
    <t>SAINT JEAN DE BRAYE</t>
  </si>
  <si>
    <t>ASSOCIATION SPORTIVE MONTFERRANDAISE</t>
  </si>
  <si>
    <t>84063.002</t>
  </si>
  <si>
    <t>CLERMONT-FD</t>
  </si>
  <si>
    <t>ASSOCIATION SPORTIVE PIAN MEDOC Gym Trampoline</t>
  </si>
  <si>
    <t>75033.052</t>
  </si>
  <si>
    <t>LE PIAN MEDOC</t>
  </si>
  <si>
    <t>ASSOCIATION SPORTIVE ST MEDARD EN JALLES</t>
  </si>
  <si>
    <t>75033.017</t>
  </si>
  <si>
    <t>ST MEDARD EN JALLES</t>
  </si>
  <si>
    <t>ASSOCIATION TRAMPOGYM SAINT-PAUL</t>
  </si>
  <si>
    <t>04974.024</t>
  </si>
  <si>
    <t>SAINT-PAUL</t>
  </si>
  <si>
    <t>ASTUS SOISY SOUS MONTMORENCY</t>
  </si>
  <si>
    <t>11095.307</t>
  </si>
  <si>
    <t>SOISY SOUS MONTMORENCY</t>
  </si>
  <si>
    <t>AVANT GARDE DE TERVES</t>
  </si>
  <si>
    <t>75079.022</t>
  </si>
  <si>
    <t>TERVES</t>
  </si>
  <si>
    <t>AVANT GARDE DU MANS</t>
  </si>
  <si>
    <t>52072.041</t>
  </si>
  <si>
    <t>LE MANS</t>
  </si>
  <si>
    <t>AVANT GARDE TAIN TOURNON</t>
  </si>
  <si>
    <t>84026.008</t>
  </si>
  <si>
    <t>TAIN TOURNON</t>
  </si>
  <si>
    <t>AVENIR COLMAR</t>
  </si>
  <si>
    <t>44068.028</t>
  </si>
  <si>
    <t>COLMAR</t>
  </si>
  <si>
    <t>AVENIR DU HOULME</t>
  </si>
  <si>
    <t>28076.016</t>
  </si>
  <si>
    <t>LE HOULME</t>
  </si>
  <si>
    <t>AVENIR EVIANAIS</t>
  </si>
  <si>
    <t>84074.041</t>
  </si>
  <si>
    <t>EVIAN</t>
  </si>
  <si>
    <t>AVENIR GESSIEN DE THOIRY</t>
  </si>
  <si>
    <t>84001.062</t>
  </si>
  <si>
    <t>THOIRY</t>
  </si>
  <si>
    <t>AVENIR GYMNIQUE DE CORBIE</t>
  </si>
  <si>
    <t>32080.064</t>
  </si>
  <si>
    <t>CORBIE</t>
  </si>
  <si>
    <t>AVENIR GYMNIQUE LURE</t>
  </si>
  <si>
    <t>27070.051</t>
  </si>
  <si>
    <t>LURE</t>
  </si>
  <si>
    <t>AVENIR GYMNIQUE ORANGEOIS</t>
  </si>
  <si>
    <t>93084.132</t>
  </si>
  <si>
    <t>ORANGE</t>
  </si>
  <si>
    <t>AVENIR LA REDONNAISE GYMNASTIQUE</t>
  </si>
  <si>
    <t>53035.001</t>
  </si>
  <si>
    <t>REDON</t>
  </si>
  <si>
    <t xml:space="preserve">AVOINE BEAUMONT GYMNASTIQUE </t>
  </si>
  <si>
    <t>24037.021</t>
  </si>
  <si>
    <t>AVOINE - BEAUMONT EN VERON</t>
  </si>
  <si>
    <t>BASTIA TEAM GYM</t>
  </si>
  <si>
    <t>94020.022</t>
  </si>
  <si>
    <t>BASTIA</t>
  </si>
  <si>
    <t>BEAUSEJOUR LES SABLES</t>
  </si>
  <si>
    <t>52085.018</t>
  </si>
  <si>
    <t>LES SABLES D'OLONNE</t>
  </si>
  <si>
    <t>BELFORT GYMNASTIQUE</t>
  </si>
  <si>
    <t>27090.027</t>
  </si>
  <si>
    <t>BELFORT</t>
  </si>
  <si>
    <t>BOLLENE GYMNASTIQUE</t>
  </si>
  <si>
    <t>93084.138</t>
  </si>
  <si>
    <t>BOLLENE</t>
  </si>
  <si>
    <t>BROCELI'GYM MONTFORT</t>
  </si>
  <si>
    <t>53035.167</t>
  </si>
  <si>
    <t>MONTFORT SUR MEU</t>
  </si>
  <si>
    <t>CABRI MELLOIS</t>
  </si>
  <si>
    <t>75079.037</t>
  </si>
  <si>
    <t>MELLE</t>
  </si>
  <si>
    <t>CARCASSONNE OLYMPIQUE SECTION GYMNASTIQUE</t>
  </si>
  <si>
    <t>76011.002</t>
  </si>
  <si>
    <t>CARCASSONNE</t>
  </si>
  <si>
    <t>CARCES GYM</t>
  </si>
  <si>
    <t>93083.101</t>
  </si>
  <si>
    <t>CARCES</t>
  </si>
  <si>
    <t>CERCLE D EDUCATION PHYSIQUE GYM POITIERS</t>
  </si>
  <si>
    <t>75086.017</t>
  </si>
  <si>
    <t>POITIERS</t>
  </si>
  <si>
    <t>CERCLE JULES FERRY</t>
  </si>
  <si>
    <t>53035.002</t>
  </si>
  <si>
    <t>SAINT-MALO</t>
  </si>
  <si>
    <t>CERCLE PASTEUR MONTARGIS</t>
  </si>
  <si>
    <t>24045.036</t>
  </si>
  <si>
    <t>MONTARGIS</t>
  </si>
  <si>
    <t>CERCLE PAUL BERT</t>
  </si>
  <si>
    <t>53035.009</t>
  </si>
  <si>
    <t>RENNES</t>
  </si>
  <si>
    <t>CERCLE SPORTIF LAIC</t>
  </si>
  <si>
    <t>27071.021</t>
  </si>
  <si>
    <t>SAINT VALLIER</t>
  </si>
  <si>
    <t>CLUB ATHLETIQUE BEGLAIS</t>
  </si>
  <si>
    <t>75033.002</t>
  </si>
  <si>
    <t>BEGLES</t>
  </si>
  <si>
    <t>CLUB DE GYMNASTIQUE DE HERMES</t>
  </si>
  <si>
    <t>32060.086</t>
  </si>
  <si>
    <t>HERMES</t>
  </si>
  <si>
    <t>CLUB DE GYMNASTIQUE DE SERIGNAN</t>
  </si>
  <si>
    <t>76034.128</t>
  </si>
  <si>
    <t>SERIGNAN</t>
  </si>
  <si>
    <t>CLUB DE GYMNASTIQUE ST-ANDREEN</t>
  </si>
  <si>
    <t>04974.014</t>
  </si>
  <si>
    <t>SAINT-ANDRE</t>
  </si>
  <si>
    <t>CLUB DEPARTEMENTAL DE GYMNASTIQUE GIRONDE</t>
  </si>
  <si>
    <t>75033.074</t>
  </si>
  <si>
    <t>BORDEAUX</t>
  </si>
  <si>
    <t>CLUB GROUP'OMNISPORT de ST JULIEN L'ARS</t>
  </si>
  <si>
    <t>75086.031</t>
  </si>
  <si>
    <t>SAINT JULIEN L'ARS</t>
  </si>
  <si>
    <t>CLUB GYMNIQUE DE BONNEVEINE MARSEILLE</t>
  </si>
  <si>
    <t>93013.019</t>
  </si>
  <si>
    <t>MARSEILLE</t>
  </si>
  <si>
    <t>CLUB GYMNIQUE DE LASSIGNY</t>
  </si>
  <si>
    <t>32060.068</t>
  </si>
  <si>
    <t>LASSIGNY</t>
  </si>
  <si>
    <t>CLUB GYMNIQUE DE NEUILLY SUR MARNE</t>
  </si>
  <si>
    <t>11093.341</t>
  </si>
  <si>
    <t>NEUILLY SUR MARNE</t>
  </si>
  <si>
    <t>CLUB GYMNIQUE DE SAINT GINIEZ</t>
  </si>
  <si>
    <t>93013.018</t>
  </si>
  <si>
    <t>CLUB GYMNIQUE DE SAINT PIERRE REUNION</t>
  </si>
  <si>
    <t>04974.012</t>
  </si>
  <si>
    <t>SAINT-PIERRE</t>
  </si>
  <si>
    <t>CLUB GYMNIQUE ERMONT</t>
  </si>
  <si>
    <t>11095.300</t>
  </si>
  <si>
    <t>ERMONT</t>
  </si>
  <si>
    <t>CLUB GYMNIQUE LANGROIS</t>
  </si>
  <si>
    <t>44052.062</t>
  </si>
  <si>
    <t>LANGRES</t>
  </si>
  <si>
    <t>CLUB GYMNIQUE RILLIEUX</t>
  </si>
  <si>
    <t>84069.051</t>
  </si>
  <si>
    <t>RILLIEUX LA PAPE</t>
  </si>
  <si>
    <t>CLUB L'ISLOIS DE GYMNASTIQUE</t>
  </si>
  <si>
    <t>93084.064</t>
  </si>
  <si>
    <t>L ISLE SUR LA SORGUE</t>
  </si>
  <si>
    <t>CLUB MARIGNANAIS DES SPORTS DE GYMNASTIQUE</t>
  </si>
  <si>
    <t>93013.001</t>
  </si>
  <si>
    <t>MARIGNANE</t>
  </si>
  <si>
    <t>CLUB OLYMPIQUE MULTISPORTS BAGNEUX</t>
  </si>
  <si>
    <t>11092.202</t>
  </si>
  <si>
    <t>BAGNEUX</t>
  </si>
  <si>
    <t>CLUB SPORTIF ARTISTIQUE DE LA DEFENSE - CHATELLERAULT</t>
  </si>
  <si>
    <t>75086.009</t>
  </si>
  <si>
    <t>CHATELLERAULT</t>
  </si>
  <si>
    <t>CLUB SPORTIF BETTON</t>
  </si>
  <si>
    <t>53035.073</t>
  </si>
  <si>
    <t>BETTON</t>
  </si>
  <si>
    <t>CLUB SPORTIF DE MARDEUIL</t>
  </si>
  <si>
    <t>44051.033</t>
  </si>
  <si>
    <t>MARDEUIL</t>
  </si>
  <si>
    <t>CLUB SPORTIF MUNICIPAL DE GYMNASTIQUE EPINAY SOUS SENART</t>
  </si>
  <si>
    <t>11091.104</t>
  </si>
  <si>
    <t>EPINAY SOUS SENART</t>
  </si>
  <si>
    <t>CLUB SPORTIF MUNICIPAL LE PECQ</t>
  </si>
  <si>
    <t>11078.062</t>
  </si>
  <si>
    <t>LE PECQ</t>
  </si>
  <si>
    <t>CLUB SPORTIF VILLEPINTE GYMNASTIQUE</t>
  </si>
  <si>
    <t>11093.363</t>
  </si>
  <si>
    <t>VILLEPINTE</t>
  </si>
  <si>
    <t>COGLAIS GYM</t>
  </si>
  <si>
    <t>53035.170</t>
  </si>
  <si>
    <t>MAEN ROCH</t>
  </si>
  <si>
    <t>COQUELICOT TOULOUSE GYM</t>
  </si>
  <si>
    <t>76031.012</t>
  </si>
  <si>
    <t>TOULOUSE</t>
  </si>
  <si>
    <t>DEFENSE AMBLAINVILLE</t>
  </si>
  <si>
    <t>32060.014</t>
  </si>
  <si>
    <t>AMBLAINVILLE</t>
  </si>
  <si>
    <t>DINARD-GYM</t>
  </si>
  <si>
    <t>53035.120</t>
  </si>
  <si>
    <t>DINARD</t>
  </si>
  <si>
    <t>E. S. M. G-O</t>
  </si>
  <si>
    <t>28076.067</t>
  </si>
  <si>
    <t>GONFREVILLE L.ORCHER</t>
  </si>
  <si>
    <t>E.S.M. GYM CHALLANS</t>
  </si>
  <si>
    <t>52085.048</t>
  </si>
  <si>
    <t>CHALLANS</t>
  </si>
  <si>
    <t>ELAN GYMNIQUE DE BLAGNAC</t>
  </si>
  <si>
    <t>76031.049</t>
  </si>
  <si>
    <t>BLAGNAC</t>
  </si>
  <si>
    <t>ELAN GYMNIQUE DE SEVRAN</t>
  </si>
  <si>
    <t>11093.347</t>
  </si>
  <si>
    <t>SEVRAN</t>
  </si>
  <si>
    <t>ELAN MORTAGNAIS</t>
  </si>
  <si>
    <t>52085.037</t>
  </si>
  <si>
    <t>MORTAGNE SUR SEVRE</t>
  </si>
  <si>
    <t>ELGAR GYM</t>
  </si>
  <si>
    <t>75064.116</t>
  </si>
  <si>
    <t>ST JEAN DE LUZ</t>
  </si>
  <si>
    <t>ELITE GYM VILLEFRANCHE</t>
  </si>
  <si>
    <t>84069.011</t>
  </si>
  <si>
    <t>VILLEFRANCHE SUR SAÔNE</t>
  </si>
  <si>
    <t>ENFANCE ET GYMNASTIQUE DE DIEUZE</t>
  </si>
  <si>
    <t>44057.113</t>
  </si>
  <si>
    <t>DIEUZE</t>
  </si>
  <si>
    <t>ENFANTS DU REVARD AIX LES BAINS</t>
  </si>
  <si>
    <t>84073.037</t>
  </si>
  <si>
    <t>AIX LES BAINS</t>
  </si>
  <si>
    <t>ENTENTE GYMNIQUE DEODATIENNE</t>
  </si>
  <si>
    <t>44088.092</t>
  </si>
  <si>
    <t>SAINT DIE DES VOSGES</t>
  </si>
  <si>
    <t>ENTENTE GYMNIQUE ETAMPES - SECTION GYMNASTIQUE</t>
  </si>
  <si>
    <t>11091.105</t>
  </si>
  <si>
    <t>ETAMPES</t>
  </si>
  <si>
    <t>ENTENTE GYMNIQUE GANNATOISE</t>
  </si>
  <si>
    <t>84003.077</t>
  </si>
  <si>
    <t>GANNAT</t>
  </si>
  <si>
    <t>ENTENTE GYMNIQUE LA ROSE BLEUE</t>
  </si>
  <si>
    <t>76030.042</t>
  </si>
  <si>
    <t>BAGNOLS SUR CEZE</t>
  </si>
  <si>
    <t>ENTENTE SPORTIVE DE BRUGES</t>
  </si>
  <si>
    <t>75033.012</t>
  </si>
  <si>
    <t>BRUGES</t>
  </si>
  <si>
    <t>ENTENTE SPORTIVE FALAISIENNE GYMNASTIQUE</t>
  </si>
  <si>
    <t>28014.193</t>
  </si>
  <si>
    <t>FALAISE</t>
  </si>
  <si>
    <t>ESPERANCE AUDINCOURT</t>
  </si>
  <si>
    <t>27025.010</t>
  </si>
  <si>
    <t>AUDINCOURT</t>
  </si>
  <si>
    <t>ESPERANCE DE VIGNEUX</t>
  </si>
  <si>
    <t>11091.118</t>
  </si>
  <si>
    <t>VIGNEUX</t>
  </si>
  <si>
    <t>ESPERANCE D'OISSEL</t>
  </si>
  <si>
    <t>28076.024</t>
  </si>
  <si>
    <t>OISSEL</t>
  </si>
  <si>
    <t>ESPERANCE MONTATAIRE</t>
  </si>
  <si>
    <t>32060.013</t>
  </si>
  <si>
    <t>MONTATAIRE</t>
  </si>
  <si>
    <t>ESPERANCE ST LEGER GYMNASTIQUE</t>
  </si>
  <si>
    <t>27058.006</t>
  </si>
  <si>
    <t>ST LEGER DES VIGNES</t>
  </si>
  <si>
    <t>ESPERANCE ST-GERMANOISE</t>
  </si>
  <si>
    <t>84003.053</t>
  </si>
  <si>
    <t>ST GERMAIN DES FOSSES</t>
  </si>
  <si>
    <t>ETOILE GOUSSAINVILLOISE</t>
  </si>
  <si>
    <t>11095.303</t>
  </si>
  <si>
    <t>GOUSSAINVILLE</t>
  </si>
  <si>
    <t>ETOILE GYMNIQUE DE COLOMIERS</t>
  </si>
  <si>
    <t>76031.035</t>
  </si>
  <si>
    <t>COLOMIERS</t>
  </si>
  <si>
    <t xml:space="preserve">ÉTOILE GYMNIQUE ONZAINOISE </t>
  </si>
  <si>
    <t>24041.082</t>
  </si>
  <si>
    <t>VEUZAIN SUR LOIRE</t>
  </si>
  <si>
    <t>ETOILE PARTHENAISIENNE</t>
  </si>
  <si>
    <t>75079.040</t>
  </si>
  <si>
    <t>PARTHENAY</t>
  </si>
  <si>
    <t>ETOILE SAINT AMANDOISE</t>
  </si>
  <si>
    <t>24018.003</t>
  </si>
  <si>
    <t>SAINT AMAND MONTROND</t>
  </si>
  <si>
    <t>ETOILE SPORTIVE SANVIGNES</t>
  </si>
  <si>
    <t>27071.039</t>
  </si>
  <si>
    <t>SANVIGNES</t>
  </si>
  <si>
    <t>ETOILE SPORTIVE ST MARCELLOISE SUD MINERVOIS</t>
  </si>
  <si>
    <t>76011.015</t>
  </si>
  <si>
    <t>SAINT MARCEL</t>
  </si>
  <si>
    <t>EVASION SPORTIVE ET CULTURELLE PAR L'ANIMATION ET LES LOISIRS GYMNIQUES</t>
  </si>
  <si>
    <t>28076.177</t>
  </si>
  <si>
    <t>ROUEN</t>
  </si>
  <si>
    <t>EVOLUTION MORTEAU</t>
  </si>
  <si>
    <t>27025.014</t>
  </si>
  <si>
    <t>MORTEAU</t>
  </si>
  <si>
    <t>FEMINA MONTARGIS</t>
  </si>
  <si>
    <t>24045.037</t>
  </si>
  <si>
    <t>FEMINA SPORTS DE MONACO</t>
  </si>
  <si>
    <t>93098.008</t>
  </si>
  <si>
    <t>MONACO</t>
  </si>
  <si>
    <t>FOIX ATHLETIC CLUB</t>
  </si>
  <si>
    <t>76009.001</t>
  </si>
  <si>
    <t>FOIX</t>
  </si>
  <si>
    <t>FONTENILLES GYM</t>
  </si>
  <si>
    <t>76031.094</t>
  </si>
  <si>
    <t>FONTENILLES</t>
  </si>
  <si>
    <t>GINNASTICA CORSU DI U PAESE AIACCINU</t>
  </si>
  <si>
    <t>94020.021</t>
  </si>
  <si>
    <t>AJACCIO</t>
  </si>
  <si>
    <t>GIVRE EN MAI</t>
  </si>
  <si>
    <t>75079.024</t>
  </si>
  <si>
    <t>SAINT SAUVEUR DE GIVRE EN MAI</t>
  </si>
  <si>
    <t>GRENOBLE GYM</t>
  </si>
  <si>
    <t>84038.013</t>
  </si>
  <si>
    <t>GRENOBLE</t>
  </si>
  <si>
    <t>GROUPEMENT GYMNIQUE HAVRE BANLIEUE</t>
  </si>
  <si>
    <t>28076.073</t>
  </si>
  <si>
    <t>LE HAVRE</t>
  </si>
  <si>
    <t>GYM 2000 LA FARLEDE</t>
  </si>
  <si>
    <t>93083.088</t>
  </si>
  <si>
    <t>LA FARLEDE</t>
  </si>
  <si>
    <t>GYM 64 - ASSOCIATION DEPARTEMENTALE DE GYMNASTIQUE</t>
  </si>
  <si>
    <t>75064.130</t>
  </si>
  <si>
    <t>PAU</t>
  </si>
  <si>
    <t>GYM CLUB DE LECOUSSE</t>
  </si>
  <si>
    <t>53035.117</t>
  </si>
  <si>
    <t>LECOUSSE</t>
  </si>
  <si>
    <t>GYM CLUB DU PERREUX</t>
  </si>
  <si>
    <t>11094.584</t>
  </si>
  <si>
    <t>LE PERREUX</t>
  </si>
  <si>
    <t>GYM CLUB NUEIL LES AUBIERS</t>
  </si>
  <si>
    <t>75079.053</t>
  </si>
  <si>
    <t>NUEIL LES AUBIERS</t>
  </si>
  <si>
    <t>GYM CLUB POSSESSION</t>
  </si>
  <si>
    <t>04974.008</t>
  </si>
  <si>
    <t>LA POSSESSION</t>
  </si>
  <si>
    <t>GYM CLUB SUZERAIN</t>
  </si>
  <si>
    <t>52072.011</t>
  </si>
  <si>
    <t>LA SUZE SUR SARTHE</t>
  </si>
  <si>
    <t>GYM CREYSSE</t>
  </si>
  <si>
    <t>75024.165</t>
  </si>
  <si>
    <t>CREYSSE</t>
  </si>
  <si>
    <t>GYM et RYTHME CROLLES</t>
  </si>
  <si>
    <t>84038.106</t>
  </si>
  <si>
    <t>CROLLES</t>
  </si>
  <si>
    <t>GYM L AIGLE</t>
  </si>
  <si>
    <t>28061.380</t>
  </si>
  <si>
    <t>L AIGLE</t>
  </si>
  <si>
    <t>GYM OLERON</t>
  </si>
  <si>
    <t>75017.051</t>
  </si>
  <si>
    <t>SAINT PIERRE D OLERON</t>
  </si>
  <si>
    <t>GYM OLIVET</t>
  </si>
  <si>
    <t>24045.038</t>
  </si>
  <si>
    <t>OLIVET</t>
  </si>
  <si>
    <t>GYM' PARIS 15</t>
  </si>
  <si>
    <t>11075.046</t>
  </si>
  <si>
    <t>PARIS</t>
  </si>
  <si>
    <t>GYM SPORT PAM</t>
  </si>
  <si>
    <t>44054.005</t>
  </si>
  <si>
    <t>PONT A MOUSSON</t>
  </si>
  <si>
    <t>GYMNASE MUNICIPAL DE ST VALLIER</t>
  </si>
  <si>
    <t>84026.004</t>
  </si>
  <si>
    <t>ST VALLIER</t>
  </si>
  <si>
    <t>GYMNASTE CLUB DE MANDELIEU LA NAPOULE</t>
  </si>
  <si>
    <t>93006.076</t>
  </si>
  <si>
    <t>MANDELIEU LA NAPOULE</t>
  </si>
  <si>
    <t>GYMNASTIQUE CLUB DE CHATEAU GONTIER</t>
  </si>
  <si>
    <t>52053.091</t>
  </si>
  <si>
    <t>CHATEAU GONTIER</t>
  </si>
  <si>
    <t>GYMNASTIQUE CLUB DE WISSOUS</t>
  </si>
  <si>
    <t>11091.131</t>
  </si>
  <si>
    <t>WISSOUS</t>
  </si>
  <si>
    <t>GYMNASTIQUE CLUB LA ROCHE SUR YON</t>
  </si>
  <si>
    <t>52085.099</t>
  </si>
  <si>
    <t>ROCHE SUR YON</t>
  </si>
  <si>
    <t>GYMNASTIQUE CLUB MENNECY</t>
  </si>
  <si>
    <t>11091.152</t>
  </si>
  <si>
    <t>MENNECY</t>
  </si>
  <si>
    <t>GYMNASTIQUE DU PAYS D'AIX EN PROVENCE</t>
  </si>
  <si>
    <t>93013.166</t>
  </si>
  <si>
    <t>AIX EN PROVENCE</t>
  </si>
  <si>
    <t>GYMNASTIQUE SODOBRIENNE DE SUEVRES</t>
  </si>
  <si>
    <t>24041.077</t>
  </si>
  <si>
    <t>SUEVRES</t>
  </si>
  <si>
    <t>GYMNASTIQUE SPORTIVE CHARTRES DE BRETAGNE</t>
  </si>
  <si>
    <t>53035.083</t>
  </si>
  <si>
    <t>CHARTRES DE BRETAGNE</t>
  </si>
  <si>
    <t>GYMNASTIQUE SPORTIVE DE GAP</t>
  </si>
  <si>
    <t>93005.082</t>
  </si>
  <si>
    <t>GAP</t>
  </si>
  <si>
    <t>HEGAL-EGIN</t>
  </si>
  <si>
    <t>75064.126</t>
  </si>
  <si>
    <t>ANGLET</t>
  </si>
  <si>
    <t>HIRONDELLES TROYES GYMNIQUE</t>
  </si>
  <si>
    <t>44010.010</t>
  </si>
  <si>
    <t>TROYES</t>
  </si>
  <si>
    <t>HYERES GYM</t>
  </si>
  <si>
    <t>93083.031</t>
  </si>
  <si>
    <t>HYERES</t>
  </si>
  <si>
    <t>ILETS SPORTS MONTLUCONNAIS</t>
  </si>
  <si>
    <t>84003.031</t>
  </si>
  <si>
    <t>MONTLUÇON</t>
  </si>
  <si>
    <t>IMPULSION GYM</t>
  </si>
  <si>
    <t>75079.088</t>
  </si>
  <si>
    <t>ST MARTIN DE BERNEGOUE</t>
  </si>
  <si>
    <t>INDEPENDANTE COMTOISE BESANCON GYMNASTIQUE</t>
  </si>
  <si>
    <t>27025.008</t>
  </si>
  <si>
    <t>BESANÇON</t>
  </si>
  <si>
    <t>INDEPENDANTE KINGERSHEIM</t>
  </si>
  <si>
    <t>44068.037</t>
  </si>
  <si>
    <t>KINGERSHEIM</t>
  </si>
  <si>
    <t>INFINITY GYMNASTICS VAL D'EUROPE</t>
  </si>
  <si>
    <t>11077.180</t>
  </si>
  <si>
    <t>SERRIS</t>
  </si>
  <si>
    <t>ISSOLDUNOISE</t>
  </si>
  <si>
    <t>24036.004</t>
  </si>
  <si>
    <t>ISSOUDUN</t>
  </si>
  <si>
    <t>J3 SPORTS AMILLY GYMNASTIQUE</t>
  </si>
  <si>
    <t>24045.058</t>
  </si>
  <si>
    <t>AMILLY</t>
  </si>
  <si>
    <t>JEAN ZAY WATTRELOS</t>
  </si>
  <si>
    <t>32059.182</t>
  </si>
  <si>
    <t>WATTRELOS</t>
  </si>
  <si>
    <t>JEUNE CRAN CHEVANCEAUX</t>
  </si>
  <si>
    <t>75017.066</t>
  </si>
  <si>
    <t>CHEVANCEAUX</t>
  </si>
  <si>
    <t>JEUNESSE SPORTIVE ANGOULEME</t>
  </si>
  <si>
    <t>75016.001</t>
  </si>
  <si>
    <t>ANGOULEME</t>
  </si>
  <si>
    <t>Juges convoqués FFGym</t>
  </si>
  <si>
    <t>40995.361</t>
  </si>
  <si>
    <t>FFGYM</t>
  </si>
  <si>
    <t>KAN-KOUROU</t>
  </si>
  <si>
    <t>03973.002</t>
  </si>
  <si>
    <t>KOUROU</t>
  </si>
  <si>
    <t>KEWENN GYMNASTIQUE</t>
  </si>
  <si>
    <t>53056.160</t>
  </si>
  <si>
    <t>QUEVEN</t>
  </si>
  <si>
    <t>L OLYMPIQUE GRANDE SYNTHE</t>
  </si>
  <si>
    <t>32059.098</t>
  </si>
  <si>
    <t>GRANDE SYNTHE</t>
  </si>
  <si>
    <t>LA BELLERIVOISE</t>
  </si>
  <si>
    <t>84003.024</t>
  </si>
  <si>
    <t>BELLERIVE SUR ALLIER</t>
  </si>
  <si>
    <t>LA BIGOURDANE TARBES</t>
  </si>
  <si>
    <t>76065.023</t>
  </si>
  <si>
    <t>TARBES</t>
  </si>
  <si>
    <t>LA BLESOISE</t>
  </si>
  <si>
    <t>24041.030</t>
  </si>
  <si>
    <t>BLOIS</t>
  </si>
  <si>
    <t>LA BOURBONNAISE</t>
  </si>
  <si>
    <t>84003.032</t>
  </si>
  <si>
    <t>MOULINS</t>
  </si>
  <si>
    <t>LA BRESSAUDE</t>
  </si>
  <si>
    <t>44088.107</t>
  </si>
  <si>
    <t>LA BRESSE</t>
  </si>
  <si>
    <t>LA CELLE SAINT CLOUD GYM</t>
  </si>
  <si>
    <t>11078.003</t>
  </si>
  <si>
    <t>LA CELLE SAINT CLOUD</t>
  </si>
  <si>
    <t>LA CHAMPIGNEULLAISE</t>
  </si>
  <si>
    <t>44054.118</t>
  </si>
  <si>
    <t>CHAMPIGNEULLES</t>
  </si>
  <si>
    <t>LA CHAUMONTAISE</t>
  </si>
  <si>
    <t>44052.025</t>
  </si>
  <si>
    <t>CHAUMONT</t>
  </si>
  <si>
    <t>LA COGNACAISE</t>
  </si>
  <si>
    <t>75016.003</t>
  </si>
  <si>
    <t>COGNAC</t>
  </si>
  <si>
    <t>LA FONTENAISIENNE</t>
  </si>
  <si>
    <t>52085.013</t>
  </si>
  <si>
    <t>FONTENAY LE COMTE</t>
  </si>
  <si>
    <t>LA FRATERNELLE</t>
  </si>
  <si>
    <t>28027.042</t>
  </si>
  <si>
    <t>LOUVIERS</t>
  </si>
  <si>
    <t>LA FRONTIERE DE REMIREMONT</t>
  </si>
  <si>
    <t>44088.047</t>
  </si>
  <si>
    <t>REMIREMONT</t>
  </si>
  <si>
    <t>LA GAULOISE MOZAC</t>
  </si>
  <si>
    <t>84063.014</t>
  </si>
  <si>
    <t>MOZAC</t>
  </si>
  <si>
    <t>LA JEANNE D'ARC DE MAURIAC</t>
  </si>
  <si>
    <t>84015.033</t>
  </si>
  <si>
    <t>MAURIAC</t>
  </si>
  <si>
    <t>LA JEANNE D'ARC DE PLOMBIERES</t>
  </si>
  <si>
    <t>44088.095</t>
  </si>
  <si>
    <t>PLOMBIERES</t>
  </si>
  <si>
    <t>LA LEGERE MELINOISE</t>
  </si>
  <si>
    <t>27070.026</t>
  </si>
  <si>
    <t>ECHENOZ LA MELINE</t>
  </si>
  <si>
    <t>LA NIVERNAISE</t>
  </si>
  <si>
    <t>27058.007</t>
  </si>
  <si>
    <t>NEVERS</t>
  </si>
  <si>
    <t>LA PERSEVERANTE DE MAROMME</t>
  </si>
  <si>
    <t>28076.020</t>
  </si>
  <si>
    <t>MAROMME</t>
  </si>
  <si>
    <t>LA ROCHEFORTAISE</t>
  </si>
  <si>
    <t>75017.006</t>
  </si>
  <si>
    <t>ROCHEFORT SUR MER</t>
  </si>
  <si>
    <t>LA ROCHELAISE ET FRATERNELLE REUNIES</t>
  </si>
  <si>
    <t>75017.005</t>
  </si>
  <si>
    <t>LA ROCHELLE</t>
  </si>
  <si>
    <t>LA SEREINE GYMNASTIQUE MONTLUEL</t>
  </si>
  <si>
    <t>84001.063</t>
  </si>
  <si>
    <t>MONTLUEL</t>
  </si>
  <si>
    <t>LA VAILLANTE DE LANGON</t>
  </si>
  <si>
    <t>75033.006</t>
  </si>
  <si>
    <t>LANGON</t>
  </si>
  <si>
    <t>LA VAUDOISE GYMNASTIQUE HERICOURT</t>
  </si>
  <si>
    <t>27070.052</t>
  </si>
  <si>
    <t>HÉRICOURT</t>
  </si>
  <si>
    <t>LA VIGILANTE DE NOISY LE SEC</t>
  </si>
  <si>
    <t>11093.344</t>
  </si>
  <si>
    <t>NOISY LE SEC</t>
  </si>
  <si>
    <t>LA VOSGIENNE EPINAL</t>
  </si>
  <si>
    <t>44088.026</t>
  </si>
  <si>
    <t>EPINAL</t>
  </si>
  <si>
    <t>LA VOSGIENNE SOULTZ 1861</t>
  </si>
  <si>
    <t>44068.055</t>
  </si>
  <si>
    <t>SOULTZ</t>
  </si>
  <si>
    <t>LAETITIA</t>
  </si>
  <si>
    <t>52044.091</t>
  </si>
  <si>
    <t>NANTES</t>
  </si>
  <si>
    <t>LE REVEIL</t>
  </si>
  <si>
    <t>32062.069</t>
  </si>
  <si>
    <t>BOULOGNE/MER</t>
  </si>
  <si>
    <t>LE STADE PESSACAIS UNION CLUB</t>
  </si>
  <si>
    <t>75033.005</t>
  </si>
  <si>
    <t>PESSAC</t>
  </si>
  <si>
    <t>LEGION ST-PIERRE BREST GYM</t>
  </si>
  <si>
    <t>53029.027</t>
  </si>
  <si>
    <t>BREST</t>
  </si>
  <si>
    <t xml:space="preserve">LEGION VIENNOISE </t>
  </si>
  <si>
    <t>84038.062</t>
  </si>
  <si>
    <t>VIENNE</t>
  </si>
  <si>
    <t>L'ELAN GYMNIQUE DE COURBEVOIE</t>
  </si>
  <si>
    <t>11092.246</t>
  </si>
  <si>
    <t>COURBEVOIE</t>
  </si>
  <si>
    <t>L'ENVOL ROMAINVILLE</t>
  </si>
  <si>
    <t>11093.390</t>
  </si>
  <si>
    <t>ROMAINVILLE</t>
  </si>
  <si>
    <t>L'ENVOL SAINT-GAUDINOIS</t>
  </si>
  <si>
    <t>76031.073</t>
  </si>
  <si>
    <t>ST GAUDENS</t>
  </si>
  <si>
    <t>LEO LAGRANGE</t>
  </si>
  <si>
    <t>52044.069</t>
  </si>
  <si>
    <t>LES ACROBATES DU CANIGOU</t>
  </si>
  <si>
    <t>76066.128</t>
  </si>
  <si>
    <t>PRADES</t>
  </si>
  <si>
    <t>LES ALCYONS</t>
  </si>
  <si>
    <t>52085.001</t>
  </si>
  <si>
    <t>ST-GILLES CROIX DE VIE</t>
  </si>
  <si>
    <t>LES AMIS GYMNASTES D'AULNAY /BOIS</t>
  </si>
  <si>
    <t>11093.331</t>
  </si>
  <si>
    <t>AULNAY SOUS BOIS</t>
  </si>
  <si>
    <t>LES CADETS DE GASCOGNE</t>
  </si>
  <si>
    <t>75040.188</t>
  </si>
  <si>
    <t>SAINT SEVER</t>
  </si>
  <si>
    <t>LES ECUREUILS CRITOURIENS</t>
  </si>
  <si>
    <t>76009.010</t>
  </si>
  <si>
    <t>LA TOUR DU CRIEU</t>
  </si>
  <si>
    <t>LES ETERLOUS</t>
  </si>
  <si>
    <t>27039.054</t>
  </si>
  <si>
    <t>SAINT CLAUDE</t>
  </si>
  <si>
    <t>LES ETOILES D' AIGREFEUILLE</t>
  </si>
  <si>
    <t>75017.079</t>
  </si>
  <si>
    <t>AIGREFEUILLE D' AUNIS</t>
  </si>
  <si>
    <t>LES JEUNES DU CAPTALAT LA TESTE</t>
  </si>
  <si>
    <t>75033.009</t>
  </si>
  <si>
    <t>LA TESTE</t>
  </si>
  <si>
    <t>LES PATRIOTES AGENAIS</t>
  </si>
  <si>
    <t>75047.126</t>
  </si>
  <si>
    <t>AGEN</t>
  </si>
  <si>
    <t>LICENCES INDIVIDUELLES FFGym</t>
  </si>
  <si>
    <t>40995.000</t>
  </si>
  <si>
    <t>LORRAINE GYMNASTIQUE LUNEVILLE</t>
  </si>
  <si>
    <t>44054.006</t>
  </si>
  <si>
    <t>LUNEVILLE</t>
  </si>
  <si>
    <t>LOUVI'GYM</t>
  </si>
  <si>
    <t>53035.090</t>
  </si>
  <si>
    <t>LOUVIGNE DU DESERT</t>
  </si>
  <si>
    <t>L'UNION D'AY</t>
  </si>
  <si>
    <t>44051.020</t>
  </si>
  <si>
    <t>AY</t>
  </si>
  <si>
    <t>L'UNION des GYMNASTES NIORTAIS</t>
  </si>
  <si>
    <t>75079.090</t>
  </si>
  <si>
    <t>NIORT</t>
  </si>
  <si>
    <t>L'UNION GYM</t>
  </si>
  <si>
    <t>76031.097</t>
  </si>
  <si>
    <t>L'UNION</t>
  </si>
  <si>
    <t>L'UNION SPORTIVE TALENCAISE GYMNASTIQUE</t>
  </si>
  <si>
    <t>75033.004</t>
  </si>
  <si>
    <t>TALENCE</t>
  </si>
  <si>
    <t>METZ - GYM</t>
  </si>
  <si>
    <t>44057.169</t>
  </si>
  <si>
    <t>METZ</t>
  </si>
  <si>
    <t>MONTIGNY LE BRETONNEUX GYMNASTIQUE</t>
  </si>
  <si>
    <t>11078.013</t>
  </si>
  <si>
    <t>MONTIGNY LE BRETONNEUX</t>
  </si>
  <si>
    <t>MORLAIX SAINT POL GYMNASTIQUE</t>
  </si>
  <si>
    <t>53029.010</t>
  </si>
  <si>
    <t>MORLAIX</t>
  </si>
  <si>
    <t>MUNICIPALE CONDOM</t>
  </si>
  <si>
    <t>76032.016</t>
  </si>
  <si>
    <t>CONDOM</t>
  </si>
  <si>
    <t>NEUVILLE GYM</t>
  </si>
  <si>
    <t>84069.091</t>
  </si>
  <si>
    <t>NEUVILLE S/SAONE</t>
  </si>
  <si>
    <t>NICE GYM</t>
  </si>
  <si>
    <t>93006.099</t>
  </si>
  <si>
    <t>NICE</t>
  </si>
  <si>
    <t>PAUILLAC GYM</t>
  </si>
  <si>
    <t>75033.024</t>
  </si>
  <si>
    <t>PAUILLAC</t>
  </si>
  <si>
    <t>PORTET GYM</t>
  </si>
  <si>
    <t>76031.099</t>
  </si>
  <si>
    <t>PORTET SUR GARONNE</t>
  </si>
  <si>
    <t>RAYON SPORTIF BRAGARD ST DIZIER</t>
  </si>
  <si>
    <t>44052.055</t>
  </si>
  <si>
    <t>SAINT DIZIER</t>
  </si>
  <si>
    <t>ROYAN OCEAN GYMNASTIQUE</t>
  </si>
  <si>
    <t>75017.087</t>
  </si>
  <si>
    <t>ROYAN</t>
  </si>
  <si>
    <t>SAINT JEAN GYMNIQUE</t>
  </si>
  <si>
    <t>76031.048</t>
  </si>
  <si>
    <t>ST JEAN</t>
  </si>
  <si>
    <t>SAINT-DENIS GYM REUNION</t>
  </si>
  <si>
    <t>04974.042</t>
  </si>
  <si>
    <t>SAINT-DENIS</t>
  </si>
  <si>
    <t>SALESIENNE ANNECY</t>
  </si>
  <si>
    <t>84074.069</t>
  </si>
  <si>
    <t>ANNECY</t>
  </si>
  <si>
    <t>SALTO ALBIGEOIS</t>
  </si>
  <si>
    <t>76081.003</t>
  </si>
  <si>
    <t>ALBI</t>
  </si>
  <si>
    <t>SALTO GYM CLUB</t>
  </si>
  <si>
    <t>53035.176</t>
  </si>
  <si>
    <t>SAINT AUBIN DU CORMIER</t>
  </si>
  <si>
    <t>SALTO GYM LA ROCHE CENTRE VENDEE</t>
  </si>
  <si>
    <t>52085.104</t>
  </si>
  <si>
    <t>SAUMUR LOIRE ALLIANCE GYMNIQUE</t>
  </si>
  <si>
    <t>52049.102</t>
  </si>
  <si>
    <t>SAUMUR</t>
  </si>
  <si>
    <t>SEDAN GYMNIQUE</t>
  </si>
  <si>
    <t>44008.007</t>
  </si>
  <si>
    <t>SEDAN</t>
  </si>
  <si>
    <t>SOCIETE DE GYMNASTIQUE DE YUTZ</t>
  </si>
  <si>
    <t>44057.012</t>
  </si>
  <si>
    <t>YUTZ</t>
  </si>
  <si>
    <t>SOCIETE DE GYMNASTIQUE ERSTEIN</t>
  </si>
  <si>
    <t>44067.020</t>
  </si>
  <si>
    <t>ERSTEIN</t>
  </si>
  <si>
    <t>SOCIETE DE GYMNASTIQUE MASEVAUX</t>
  </si>
  <si>
    <t>44068.039</t>
  </si>
  <si>
    <t>MASEVAUX</t>
  </si>
  <si>
    <t>SOCIETE DE GYMNASTIQUE MUTTERSHOLTZ</t>
  </si>
  <si>
    <t>44067.011</t>
  </si>
  <si>
    <t>MUTTERSHOLTZ</t>
  </si>
  <si>
    <t>SOCIETE DE GYMNASTIQUE SAUSHEIM</t>
  </si>
  <si>
    <t>44068.054</t>
  </si>
  <si>
    <t>SAUSHEIM</t>
  </si>
  <si>
    <t>SOCIETE DE GYMNASTIQUE SELESTAT</t>
  </si>
  <si>
    <t>44067.019</t>
  </si>
  <si>
    <t>SELESTAT</t>
  </si>
  <si>
    <t>Société de Gymnastique Sportive St Joseph HOENHEIM</t>
  </si>
  <si>
    <t>44067.173</t>
  </si>
  <si>
    <t>HOENHEIM</t>
  </si>
  <si>
    <t>SOCIETE DE TRAMPOLINE ET DE GYMNASTIQUE DE CHATEAUDUN</t>
  </si>
  <si>
    <t>24028.017</t>
  </si>
  <si>
    <t>CHATEAUDUN</t>
  </si>
  <si>
    <t>Société Immercurienne Gymnique de Saint Laurent Blangy</t>
  </si>
  <si>
    <t>32062.085</t>
  </si>
  <si>
    <t>ST LAURENT BLANGY</t>
  </si>
  <si>
    <t>SOCIETE MIOSSAISE</t>
  </si>
  <si>
    <t>75033.011</t>
  </si>
  <si>
    <t>MIOS</t>
  </si>
  <si>
    <t>SOCIETE MUNICIPALE ARMENTIERES</t>
  </si>
  <si>
    <t>32059.004</t>
  </si>
  <si>
    <t>ARMENTIERES</t>
  </si>
  <si>
    <t>SPORTING CLUB PRIVAS GYM</t>
  </si>
  <si>
    <t>84007.105</t>
  </si>
  <si>
    <t>PRIVAS</t>
  </si>
  <si>
    <t>SPORTS REUNIS OBERNAI</t>
  </si>
  <si>
    <t>44067.013</t>
  </si>
  <si>
    <t>OBERNAI</t>
  </si>
  <si>
    <t>ST CAPRAIS GYM BORDEAUX</t>
  </si>
  <si>
    <t>75033.032</t>
  </si>
  <si>
    <t>ST MAIXENT GYM</t>
  </si>
  <si>
    <t>75079.096</t>
  </si>
  <si>
    <t>ST MAIXENT L'ECOLE</t>
  </si>
  <si>
    <t>STADE OLYMPIQUE DE ROSNY SOUS BOIS</t>
  </si>
  <si>
    <t>11093.346</t>
  </si>
  <si>
    <t>ROSNY SOUS BOIS</t>
  </si>
  <si>
    <t>STADE POITEVIN GYMNASTIQUE</t>
  </si>
  <si>
    <t>75086.036</t>
  </si>
  <si>
    <t>THOUARS GYM 79</t>
  </si>
  <si>
    <t>75079.087</t>
  </si>
  <si>
    <t>THOUARS</t>
  </si>
  <si>
    <t>THOUROTTE GYM</t>
  </si>
  <si>
    <t>32060.037</t>
  </si>
  <si>
    <t>THOUROTTE</t>
  </si>
  <si>
    <t>TRAIT D'UNION DE VERRIERES LE BUISSON</t>
  </si>
  <si>
    <t>11091.117</t>
  </si>
  <si>
    <t>VERRIERES LE BUISSON</t>
  </si>
  <si>
    <t>TRICOLORE SPORTIVE DE MASSY</t>
  </si>
  <si>
    <t>11091.110</t>
  </si>
  <si>
    <t>MASSY</t>
  </si>
  <si>
    <t>U S J A CARQUEFOU</t>
  </si>
  <si>
    <t>52044.056</t>
  </si>
  <si>
    <t>CARQUEFOU</t>
  </si>
  <si>
    <t>UNION ACROBATIQUE METZ-MOSELLE</t>
  </si>
  <si>
    <t>44057.173</t>
  </si>
  <si>
    <t>UNION COSNOISE SPORT</t>
  </si>
  <si>
    <t>27058.012</t>
  </si>
  <si>
    <t>COSNE COURS SUR LOIRE</t>
  </si>
  <si>
    <t>UNION GYMNIQUE PALOISE</t>
  </si>
  <si>
    <t>75064.104</t>
  </si>
  <si>
    <t>UNION GYMNIQUE SAPEURS POMPIER PORTES LES VALENCE</t>
  </si>
  <si>
    <t>84026.043</t>
  </si>
  <si>
    <t>PORTES LES VALENCE</t>
  </si>
  <si>
    <t>UNION GYMNIQUE SAUJONNAISE</t>
  </si>
  <si>
    <t>75017.059</t>
  </si>
  <si>
    <t>SAUJON</t>
  </si>
  <si>
    <t>UNION HALLUINOISE DE GYM ET DE DANSE</t>
  </si>
  <si>
    <t>32059.019</t>
  </si>
  <si>
    <t>HALLUIN</t>
  </si>
  <si>
    <t>UNION SPORTIVE ARGENTON GYMNASTIQUE</t>
  </si>
  <si>
    <t>24036.096</t>
  </si>
  <si>
    <t>ARGENTON SUR CREUSE</t>
  </si>
  <si>
    <t>UNION SPORTIVE AVENIR AMNEVILLE</t>
  </si>
  <si>
    <t>44057.053</t>
  </si>
  <si>
    <t>AMNEVILLE</t>
  </si>
  <si>
    <t>UNION SPORTIVE DE CHAMALIERES</t>
  </si>
  <si>
    <t>84063.009</t>
  </si>
  <si>
    <t>CHAMALIERES</t>
  </si>
  <si>
    <t>UNION SPORTIVE DE VERN GYMNASTIQUE</t>
  </si>
  <si>
    <t>53035.174</t>
  </si>
  <si>
    <t>VERN SUR SEICHE</t>
  </si>
  <si>
    <t>UNION SPORTIVE FORBACH GYMNASTIQUE ET DANSE FORBACH</t>
  </si>
  <si>
    <t>44057.015</t>
  </si>
  <si>
    <t>FORBACH</t>
  </si>
  <si>
    <t>UNION SPORTIVE JARNY GYMNASTIQUE</t>
  </si>
  <si>
    <t>44054.080</t>
  </si>
  <si>
    <t>JARNY</t>
  </si>
  <si>
    <t>UNION SPORTIVE LAVALLOISE</t>
  </si>
  <si>
    <t>52053.073</t>
  </si>
  <si>
    <t>LAVAL</t>
  </si>
  <si>
    <t>UNION SPORTIVE LIFFREENNE</t>
  </si>
  <si>
    <t>53035.039</t>
  </si>
  <si>
    <t>LIFFRE</t>
  </si>
  <si>
    <t>UNION SPORTIVE PORTOISE DE GYMNASTIQUE ET DU SPORT ACROBATIQUE</t>
  </si>
  <si>
    <t>04974.006</t>
  </si>
  <si>
    <t>LE PORT</t>
  </si>
  <si>
    <t>USM GYM LA MELUNAISE</t>
  </si>
  <si>
    <t>11077.111</t>
  </si>
  <si>
    <t>MELUN</t>
  </si>
  <si>
    <t>VANNETAISE ATHLETIC CLUB</t>
  </si>
  <si>
    <t>53056.011</t>
  </si>
  <si>
    <t>VANNES</t>
  </si>
  <si>
    <t>VELAY GYM</t>
  </si>
  <si>
    <t>84043.067</t>
  </si>
  <si>
    <t>LE PUY</t>
  </si>
  <si>
    <t>VICHY GYM</t>
  </si>
  <si>
    <t>84003.059</t>
  </si>
  <si>
    <t>VICHY</t>
  </si>
  <si>
    <t>VILLEMOMBLE SPORT GYMNASTIQUE</t>
  </si>
  <si>
    <t>11093.349</t>
  </si>
  <si>
    <t>VILLEMOMBLE</t>
  </si>
  <si>
    <t>Roulade avant</t>
  </si>
  <si>
    <t>Roue</t>
  </si>
  <si>
    <t>Saut de mains</t>
  </si>
  <si>
    <t>Saut de mains 1 pied</t>
  </si>
  <si>
    <t>Roue pied pied</t>
  </si>
  <si>
    <t>Roue Roue pied pied</t>
  </si>
  <si>
    <t>Rondade</t>
  </si>
  <si>
    <t>Rondade flip</t>
  </si>
  <si>
    <t xml:space="preserve">Salto av décalé carpé Rondade  </t>
  </si>
  <si>
    <t xml:space="preserve">Salto av décalé groupé Rondade flip </t>
  </si>
  <si>
    <t xml:space="preserve">Salto av décalé carpé Rondade flip </t>
  </si>
  <si>
    <t>Flip av saut de mains</t>
  </si>
  <si>
    <t xml:space="preserve">Salto av décalé carpé saut de mains </t>
  </si>
  <si>
    <t xml:space="preserve">Rondade salto groupé 180° </t>
  </si>
  <si>
    <t xml:space="preserve">Rondade flip salto groupé 180° </t>
  </si>
  <si>
    <t>Salto av décalé carpé Rondade  flip salto groupé</t>
  </si>
  <si>
    <t xml:space="preserve">Rondade salto carpé 180° </t>
  </si>
  <si>
    <t xml:space="preserve">Rondade flip salto carpé 180° </t>
  </si>
  <si>
    <t xml:space="preserve">Salto av décalé groupé Rondade  flip salto groupé 180° </t>
  </si>
  <si>
    <t xml:space="preserve">Salto av carpé salto av groupé </t>
  </si>
  <si>
    <t xml:space="preserve">Salto av groupé salto carpé </t>
  </si>
  <si>
    <t xml:space="preserve">Rondade salto groupé 360° </t>
  </si>
  <si>
    <t xml:space="preserve">Rondade salto tendu 180° </t>
  </si>
  <si>
    <t xml:space="preserve">Rondade flip salto groupé 360° </t>
  </si>
  <si>
    <t xml:space="preserve">Rondade flip salto tendu 180° </t>
  </si>
  <si>
    <t xml:space="preserve">Salto av décalé groupé Rondade  flip salto carpé 180° </t>
  </si>
  <si>
    <t xml:space="preserve">Salto av décalé carpé Rondade  flip salto groupé 180° </t>
  </si>
  <si>
    <t>Salto av décalé carpé Rondade  Salto groupé 180°</t>
  </si>
  <si>
    <t xml:space="preserve">Flip av salto av groupé </t>
  </si>
  <si>
    <t>Salto av décalé carpé saut de mains salto groupé</t>
  </si>
  <si>
    <t xml:space="preserve">Salto av groupé salto tendu </t>
  </si>
  <si>
    <t xml:space="preserve">Salto av tendu salto av groupé </t>
  </si>
  <si>
    <t xml:space="preserve">Saut de mains 1 pied Saut de mains salto groupé 180° </t>
  </si>
  <si>
    <t xml:space="preserve">Saut de mains flip av salto groupé </t>
  </si>
  <si>
    <t>Saut de mains salto av groupé 180°</t>
  </si>
  <si>
    <t xml:space="preserve">Saut de mains salto av groupé salto av goupé </t>
  </si>
  <si>
    <t>Salto av groupé salto av groupé 180°</t>
  </si>
  <si>
    <t xml:space="preserve">Salto av décalé groupé Rondade  flip salto tendu 180° </t>
  </si>
  <si>
    <t xml:space="preserve">Salto av décalé groupé Rondade  Salto tendu 180° </t>
  </si>
  <si>
    <t xml:space="preserve">Salto av décalé carpé Rondade  flip salto carpé 180° </t>
  </si>
  <si>
    <t>Salto av décalé carpé Rondade  Salto carpé 180°</t>
  </si>
  <si>
    <t xml:space="preserve">Flip av salto av carpé </t>
  </si>
  <si>
    <t xml:space="preserve">Flip av saut de mains salto groupé </t>
  </si>
  <si>
    <t xml:space="preserve">Salto av décalé carpé saut de mains salto carpé </t>
  </si>
  <si>
    <t xml:space="preserve">Salto av décalé groupé saut de mains salto tendu </t>
  </si>
  <si>
    <t xml:space="preserve">Salto av tendu salto av carpé </t>
  </si>
  <si>
    <t>Saut de mains 1 pied Saut de mains salto carpé 180°</t>
  </si>
  <si>
    <t xml:space="preserve">Saut de mains flip av salto carpé </t>
  </si>
  <si>
    <t>Saut de mains salto av carpé 180°</t>
  </si>
  <si>
    <t>Rondade salto tendu 360°</t>
  </si>
  <si>
    <t>Rondade flip salto tendu 360°</t>
  </si>
  <si>
    <t>Salto av décalé groupé Rondade  flip salto tendu 360°</t>
  </si>
  <si>
    <t>Salto av décalé groupé Rondade  Salto tendu 360°</t>
  </si>
  <si>
    <t xml:space="preserve">Salto av décalé carpé Rondade  flip salto Tendu 180° </t>
  </si>
  <si>
    <t xml:space="preserve">Salto av décalé carpé Rondade  flip salto Tendu 360° </t>
  </si>
  <si>
    <t>Salto av décalé carpé Rondade  Salto tendu 180°</t>
  </si>
  <si>
    <t xml:space="preserve">Salto av décalé carpé Rondade  Salto tendu 360° </t>
  </si>
  <si>
    <t xml:space="preserve">Flip av salto av carpé 180° </t>
  </si>
  <si>
    <t xml:space="preserve">Flip av salto av carpé 360° </t>
  </si>
  <si>
    <t xml:space="preserve">Flip av salto av groupé 180° </t>
  </si>
  <si>
    <t xml:space="preserve">Flip av salto av groupé 360° </t>
  </si>
  <si>
    <t xml:space="preserve">Flip av salto av tendu </t>
  </si>
  <si>
    <t xml:space="preserve">Flip av salto av tendu 180° </t>
  </si>
  <si>
    <t xml:space="preserve">Flip av salto av tendu 360° </t>
  </si>
  <si>
    <t xml:space="preserve">Salto av décalé carpé saut de mains salto carpé 180° </t>
  </si>
  <si>
    <t xml:space="preserve">Salto av décalé carpé saut de mains salto carpé 360° </t>
  </si>
  <si>
    <t>Salto av décalé carpé saut de mains salto groupé 180°</t>
  </si>
  <si>
    <t>Salto av décalé carpé saut de mains salto groupé 360°</t>
  </si>
  <si>
    <t xml:space="preserve">Salto av décalé carpé saut de mains salto tendu </t>
  </si>
  <si>
    <t>Saut de mains 1 pied Saut de mains salto carpé 360°</t>
  </si>
  <si>
    <t xml:space="preserve">Saut de mains 1 pied Saut de mains salto groupé  360° </t>
  </si>
  <si>
    <t>Saut de mains 1 pied Saut de mains salto tendu 180°</t>
  </si>
  <si>
    <t>Saut de mains 1 pied Saut de mains salto tendu 360°</t>
  </si>
  <si>
    <t xml:space="preserve">Saut de mains flip av salto carpé 180° </t>
  </si>
  <si>
    <t xml:space="preserve">Saut de mains flip av salto carpé 360° </t>
  </si>
  <si>
    <t xml:space="preserve">Saut de mains flip av salto carpé salto av groupé </t>
  </si>
  <si>
    <t>Saut de mains flip av salto groupé 180°</t>
  </si>
  <si>
    <t>Saut de mains flip av salto groupé 360°</t>
  </si>
  <si>
    <t xml:space="preserve">Saut de mains flip av salto groupé salto av groupé </t>
  </si>
  <si>
    <t xml:space="preserve">Saut de mains flip av salto tendu </t>
  </si>
  <si>
    <t xml:space="preserve">Saut de mains flip av salto tendu 180° </t>
  </si>
  <si>
    <t xml:space="preserve">Saut de mains flip av salto tendu 360° </t>
  </si>
  <si>
    <t xml:space="preserve">Saut de mains flip av salto tendu salto av groupé </t>
  </si>
  <si>
    <t>Saut de mains salto av groupé 360°</t>
  </si>
  <si>
    <t xml:space="preserve">Saut de mains salto av tendu 180° </t>
  </si>
  <si>
    <t>Saut de mains salto av tendu 360°</t>
  </si>
  <si>
    <t>Salto av tendu salto av groupé 180°</t>
  </si>
  <si>
    <t>Salto av groupé salto av tendu 180°</t>
  </si>
  <si>
    <t>Séries autorisées au Mini Trampoline et Table de Saut
TeamGym</t>
  </si>
  <si>
    <t>Eléments</t>
  </si>
  <si>
    <t xml:space="preserve">Saut carpé ecart </t>
  </si>
  <si>
    <t xml:space="preserve">Saut carpé ecart 1/2 tour </t>
  </si>
  <si>
    <t xml:space="preserve">Salto av groupé </t>
  </si>
  <si>
    <t xml:space="preserve">Salto av carpé </t>
  </si>
  <si>
    <t xml:space="preserve">Salto av groupé 1/2 vrille </t>
  </si>
  <si>
    <t xml:space="preserve">Salto av tendu </t>
  </si>
  <si>
    <t xml:space="preserve">Salto av carpé 1/2 vrille </t>
  </si>
  <si>
    <t>Salto av tendu 1/2 vrille</t>
  </si>
  <si>
    <t>Passage Nul</t>
  </si>
  <si>
    <t xml:space="preserve">Rondade </t>
  </si>
  <si>
    <t xml:space="preserve">Lune </t>
  </si>
  <si>
    <t>Saut Nul</t>
  </si>
  <si>
    <t xml:space="preserve">Valeur </t>
  </si>
  <si>
    <t>Saut droit</t>
  </si>
  <si>
    <t>Saut droit 1/2 tour</t>
  </si>
  <si>
    <t>Saut droit 1 tour</t>
  </si>
  <si>
    <t>Saut groupé</t>
  </si>
  <si>
    <t>Saut carpé serré</t>
  </si>
  <si>
    <t>Saut carpé écart</t>
  </si>
  <si>
    <t>Saut carpé écart 1/2 tour</t>
  </si>
  <si>
    <t>Salto av groupé</t>
  </si>
  <si>
    <t>Rondade salto groupé</t>
  </si>
  <si>
    <t xml:space="preserve">Saut de mains salto av tendu 360° </t>
  </si>
  <si>
    <t>2 éléments</t>
  </si>
  <si>
    <t xml:space="preserve">Salto av décalé carpé Rondade  flip </t>
  </si>
  <si>
    <t>Salto av carpé</t>
  </si>
  <si>
    <t>Salto av tendu</t>
  </si>
  <si>
    <t xml:space="preserve">Rondade 1/2 tour - Pétrick (180°/180°) </t>
  </si>
  <si>
    <t xml:space="preserve">Lune 1/2 tour </t>
  </si>
  <si>
    <t xml:space="preserve">Lune 1 vrille </t>
  </si>
  <si>
    <t>Fédérale</t>
  </si>
  <si>
    <t>Performance</t>
  </si>
  <si>
    <t>FEDSAUT</t>
  </si>
  <si>
    <t>FEDPIVOTS</t>
  </si>
  <si>
    <t>FEDMAINTIEN</t>
  </si>
  <si>
    <t>FEDTOUT</t>
  </si>
  <si>
    <t>FEDGE</t>
  </si>
  <si>
    <t>PERFCOMBI</t>
  </si>
  <si>
    <t>PERFSAUT</t>
  </si>
  <si>
    <t>PERFPIVOTS</t>
  </si>
  <si>
    <t>PERFMAINTIENT</t>
  </si>
  <si>
    <t>PERFMIXTE</t>
  </si>
  <si>
    <t>PERFGE</t>
  </si>
  <si>
    <t>PERFACRO</t>
  </si>
  <si>
    <t>J201</t>
  </si>
  <si>
    <t>DB201</t>
  </si>
  <si>
    <t>SB204</t>
  </si>
  <si>
    <t>G401</t>
  </si>
  <si>
    <t>A205</t>
  </si>
  <si>
    <t>J202</t>
  </si>
  <si>
    <t>DB202</t>
  </si>
  <si>
    <t>SB402</t>
  </si>
  <si>
    <t>G802</t>
  </si>
  <si>
    <t>A209</t>
  </si>
  <si>
    <t>J203</t>
  </si>
  <si>
    <t>DB401</t>
  </si>
  <si>
    <t>SB404</t>
  </si>
  <si>
    <t>G1001</t>
  </si>
  <si>
    <t>A214A</t>
  </si>
  <si>
    <t>J206</t>
  </si>
  <si>
    <t>DB402</t>
  </si>
  <si>
    <t>SB406</t>
  </si>
  <si>
    <t>G1002</t>
  </si>
  <si>
    <t>A214B</t>
  </si>
  <si>
    <t>J207</t>
  </si>
  <si>
    <t>DB403</t>
  </si>
  <si>
    <t>HB201</t>
  </si>
  <si>
    <t>SB601</t>
  </si>
  <si>
    <t>A406</t>
  </si>
  <si>
    <t>J210</t>
  </si>
  <si>
    <t>DB409</t>
  </si>
  <si>
    <t>HB202</t>
  </si>
  <si>
    <t>SB603</t>
  </si>
  <si>
    <t>A409</t>
  </si>
  <si>
    <t>J216</t>
  </si>
  <si>
    <t>HB204</t>
  </si>
  <si>
    <t>DB601</t>
  </si>
  <si>
    <t>SB604</t>
  </si>
  <si>
    <t>A410</t>
  </si>
  <si>
    <t>J217</t>
  </si>
  <si>
    <t>HB206</t>
  </si>
  <si>
    <t>DB602</t>
  </si>
  <si>
    <t>SB605</t>
  </si>
  <si>
    <t>A411</t>
  </si>
  <si>
    <t>J222</t>
  </si>
  <si>
    <t>HB207</t>
  </si>
  <si>
    <t>DB604</t>
  </si>
  <si>
    <t>SB801</t>
  </si>
  <si>
    <t>A601</t>
  </si>
  <si>
    <t>J227</t>
  </si>
  <si>
    <t>HB208</t>
  </si>
  <si>
    <t>DB609</t>
  </si>
  <si>
    <t>SB802</t>
  </si>
  <si>
    <t>A603</t>
  </si>
  <si>
    <t>J401</t>
  </si>
  <si>
    <t>HB402</t>
  </si>
  <si>
    <t>DB610</t>
  </si>
  <si>
    <t>SB803</t>
  </si>
  <si>
    <t>A604A</t>
  </si>
  <si>
    <t>J406</t>
  </si>
  <si>
    <t>HB403</t>
  </si>
  <si>
    <t>DB612</t>
  </si>
  <si>
    <t>SB804</t>
  </si>
  <si>
    <t>A604B</t>
  </si>
  <si>
    <t>J407</t>
  </si>
  <si>
    <t>HB404</t>
  </si>
  <si>
    <t>DB801</t>
  </si>
  <si>
    <t>SB805</t>
  </si>
  <si>
    <t>A605</t>
  </si>
  <si>
    <t>J408</t>
  </si>
  <si>
    <t>HB405</t>
  </si>
  <si>
    <t>DB802</t>
  </si>
  <si>
    <t>SB806</t>
  </si>
  <si>
    <t>A607A</t>
  </si>
  <si>
    <t>J409</t>
  </si>
  <si>
    <t>DB803</t>
  </si>
  <si>
    <t>SB807</t>
  </si>
  <si>
    <t>A607B</t>
  </si>
  <si>
    <t>J410</t>
  </si>
  <si>
    <t>DB805</t>
  </si>
  <si>
    <t>SB1001</t>
  </si>
  <si>
    <t>A608</t>
  </si>
  <si>
    <t>J411</t>
  </si>
  <si>
    <t>DB812</t>
  </si>
  <si>
    <t>SB1002</t>
  </si>
  <si>
    <t>A609</t>
  </si>
  <si>
    <t>J415</t>
  </si>
  <si>
    <t>DB1003</t>
  </si>
  <si>
    <t>SB1004</t>
  </si>
  <si>
    <t>A611</t>
  </si>
  <si>
    <t>J416</t>
  </si>
  <si>
    <t>DB1004</t>
  </si>
  <si>
    <t>SB1006</t>
  </si>
  <si>
    <t>A615</t>
  </si>
  <si>
    <t>J418</t>
  </si>
  <si>
    <t>DB1006</t>
  </si>
  <si>
    <t>SB1007</t>
  </si>
  <si>
    <t>A801</t>
  </si>
  <si>
    <t>J420</t>
  </si>
  <si>
    <t>DB1007</t>
  </si>
  <si>
    <t>A802</t>
  </si>
  <si>
    <t>J422</t>
  </si>
  <si>
    <t>DB1008</t>
  </si>
  <si>
    <t>A803</t>
  </si>
  <si>
    <t>J427</t>
  </si>
  <si>
    <t>DB1010</t>
  </si>
  <si>
    <t>A808</t>
  </si>
  <si>
    <t>J601</t>
  </si>
  <si>
    <t>DB1011</t>
  </si>
  <si>
    <t>A809</t>
  </si>
  <si>
    <t>J603</t>
  </si>
  <si>
    <t>DB1012</t>
  </si>
  <si>
    <t>A810</t>
  </si>
  <si>
    <t>J611</t>
  </si>
  <si>
    <t>DB1013</t>
  </si>
  <si>
    <t>A1001</t>
  </si>
  <si>
    <t>J612</t>
  </si>
  <si>
    <t>A1004</t>
  </si>
  <si>
    <t>J613</t>
  </si>
  <si>
    <t>A1005</t>
  </si>
  <si>
    <t>J614</t>
  </si>
  <si>
    <t>A1006</t>
  </si>
  <si>
    <t>J615</t>
  </si>
  <si>
    <t>A1007</t>
  </si>
  <si>
    <t>J616</t>
  </si>
  <si>
    <t>HB601</t>
  </si>
  <si>
    <t>A1008</t>
  </si>
  <si>
    <t>J617</t>
  </si>
  <si>
    <t>HB603</t>
  </si>
  <si>
    <t>A1010</t>
  </si>
  <si>
    <t>J620</t>
  </si>
  <si>
    <t>HB604</t>
  </si>
  <si>
    <t>A1013</t>
  </si>
  <si>
    <t>J621</t>
  </si>
  <si>
    <t>HB606</t>
  </si>
  <si>
    <t>A1014</t>
  </si>
  <si>
    <t>J623</t>
  </si>
  <si>
    <t>HB802</t>
  </si>
  <si>
    <t>A1015</t>
  </si>
  <si>
    <t>J624</t>
  </si>
  <si>
    <t>HB804</t>
  </si>
  <si>
    <t>J625</t>
  </si>
  <si>
    <t>HB805</t>
  </si>
  <si>
    <t>J626</t>
  </si>
  <si>
    <t>HB806</t>
  </si>
  <si>
    <t>J801</t>
  </si>
  <si>
    <t>HB1001</t>
  </si>
  <si>
    <t>J802</t>
  </si>
  <si>
    <t>HB1003</t>
  </si>
  <si>
    <t>J803</t>
  </si>
  <si>
    <t>HB1005</t>
  </si>
  <si>
    <t>J804</t>
  </si>
  <si>
    <t>HB1006</t>
  </si>
  <si>
    <t>J807</t>
  </si>
  <si>
    <t>J809</t>
  </si>
  <si>
    <t>J811</t>
  </si>
  <si>
    <t>J812A</t>
  </si>
  <si>
    <t>J812B</t>
  </si>
  <si>
    <t>J813A</t>
  </si>
  <si>
    <t>J813B</t>
  </si>
  <si>
    <t>J814</t>
  </si>
  <si>
    <t>J816</t>
  </si>
  <si>
    <t>J818</t>
  </si>
  <si>
    <t>J820</t>
  </si>
  <si>
    <t>J821</t>
  </si>
  <si>
    <t>J822</t>
  </si>
  <si>
    <t>J823</t>
  </si>
  <si>
    <t>J824</t>
  </si>
  <si>
    <t>J825</t>
  </si>
  <si>
    <t>J826</t>
  </si>
  <si>
    <t>J828</t>
  </si>
  <si>
    <t>J1002</t>
  </si>
  <si>
    <t>J1003</t>
  </si>
  <si>
    <t>J1004</t>
  </si>
  <si>
    <t>J1005</t>
  </si>
  <si>
    <t>J1006</t>
  </si>
  <si>
    <t>J1008</t>
  </si>
  <si>
    <t>J1009A</t>
  </si>
  <si>
    <t>J1009B</t>
  </si>
  <si>
    <t>J1010</t>
  </si>
  <si>
    <t>J1016</t>
  </si>
  <si>
    <t>J1018</t>
  </si>
  <si>
    <t>J1019A</t>
  </si>
  <si>
    <t>J1019B</t>
  </si>
  <si>
    <t>J1022</t>
  </si>
  <si>
    <t>J1023</t>
  </si>
  <si>
    <t>J1024</t>
  </si>
  <si>
    <t>J1027</t>
  </si>
  <si>
    <t>J1028</t>
  </si>
  <si>
    <t>J1029</t>
  </si>
  <si>
    <t xml:space="preserve">Salto av groupé 1 vrille </t>
  </si>
  <si>
    <t xml:space="preserve">Salto av groupé 1 vrille 1/2 </t>
  </si>
  <si>
    <t xml:space="preserve">Salto av tendu 1 vrille </t>
  </si>
  <si>
    <t xml:space="preserve">Salto av tendu 1 vrille 1/2 </t>
  </si>
  <si>
    <t>Abréviation</t>
  </si>
  <si>
    <t>Région</t>
  </si>
  <si>
    <t>Département</t>
  </si>
  <si>
    <t>UNION KOENIGSHOFFEN</t>
  </si>
  <si>
    <t>01067.077</t>
  </si>
  <si>
    <t>ALSACE</t>
  </si>
  <si>
    <t>BAS RHIN</t>
  </si>
  <si>
    <t>KOENIGSHOFFEN</t>
  </si>
  <si>
    <t>01068.039</t>
  </si>
  <si>
    <t>S.G. MASEVAUX</t>
  </si>
  <si>
    <t>HAUT RHIN</t>
  </si>
  <si>
    <t>01068.054</t>
  </si>
  <si>
    <t>S.G. SAUSHEIM</t>
  </si>
  <si>
    <t>EAST FRANCE TEAMGYM</t>
  </si>
  <si>
    <t>01068.154</t>
  </si>
  <si>
    <t>RIBEAUVILLE</t>
  </si>
  <si>
    <t>L'UNION SPORTIVE TALENCAISE</t>
  </si>
  <si>
    <t>02033.004</t>
  </si>
  <si>
    <t>L'US TALENCE</t>
  </si>
  <si>
    <t>AQUITAINE</t>
  </si>
  <si>
    <t>GIRONDE</t>
  </si>
  <si>
    <t>02033.005</t>
  </si>
  <si>
    <t>SPUC PESSAC</t>
  </si>
  <si>
    <t>02033.006</t>
  </si>
  <si>
    <t>LA V. LANGON</t>
  </si>
  <si>
    <t>02033.009</t>
  </si>
  <si>
    <t>JC LA TESTE</t>
  </si>
  <si>
    <t>02033.010</t>
  </si>
  <si>
    <t>ASCPA PESSAC</t>
  </si>
  <si>
    <t>02033.012</t>
  </si>
  <si>
    <t>ES BRUGES</t>
  </si>
  <si>
    <t>02033.018</t>
  </si>
  <si>
    <t>A.S LE HAILLAN GYM</t>
  </si>
  <si>
    <t>02033.069</t>
  </si>
  <si>
    <t>AS ILLACAISE</t>
  </si>
  <si>
    <t>02033.074</t>
  </si>
  <si>
    <t>CD GYM 33</t>
  </si>
  <si>
    <t>ASSOCIATION SPORTIVE LOS SAUTAPRATS DE COARRAZE NAY</t>
  </si>
  <si>
    <t>02064.123</t>
  </si>
  <si>
    <t>AS LOS SAUTAPRATS COARRAZE NAY</t>
  </si>
  <si>
    <t>PYRENEES ATLANTIQUES</t>
  </si>
  <si>
    <t>NAY</t>
  </si>
  <si>
    <t>03003.024</t>
  </si>
  <si>
    <t>AUVERGNE</t>
  </si>
  <si>
    <t>ALLIER</t>
  </si>
  <si>
    <t>LA FRANCAISE</t>
  </si>
  <si>
    <t>03003.026</t>
  </si>
  <si>
    <t>CUSSET</t>
  </si>
  <si>
    <t>03003.031</t>
  </si>
  <si>
    <t>03003.032</t>
  </si>
  <si>
    <t>03003.053</t>
  </si>
  <si>
    <t>ST GERMAIN DES FOSSÉS</t>
  </si>
  <si>
    <t>03003.059</t>
  </si>
  <si>
    <t>03003.077</t>
  </si>
  <si>
    <t>E.G. GANNATOISE</t>
  </si>
  <si>
    <t>LA JEANNE D ARC</t>
  </si>
  <si>
    <t>03015.033</t>
  </si>
  <si>
    <t>LA JEANNE D'ARC</t>
  </si>
  <si>
    <t>CANTAL</t>
  </si>
  <si>
    <t>03063.002</t>
  </si>
  <si>
    <t>A.S. MONTFERRANDAISE</t>
  </si>
  <si>
    <t>PUY DE DOME</t>
  </si>
  <si>
    <t>03063.009</t>
  </si>
  <si>
    <t>U.S. CHAMALIERES</t>
  </si>
  <si>
    <t>CHAMALIÈRES</t>
  </si>
  <si>
    <t>03063.014</t>
  </si>
  <si>
    <t>UNION SPORTIVE VIC LE COMTE GYMNASTIQUE</t>
  </si>
  <si>
    <t>03063.022</t>
  </si>
  <si>
    <t>U.S. VIC LE COMTE</t>
  </si>
  <si>
    <t>VIC LE COMTE</t>
  </si>
  <si>
    <t>04058.005</t>
  </si>
  <si>
    <t>A.S.GUERIGNY URZY</t>
  </si>
  <si>
    <t>BOURGOGNE</t>
  </si>
  <si>
    <t>NIEVRE</t>
  </si>
  <si>
    <t>04058.006</t>
  </si>
  <si>
    <t>E. S. L. GYMNASTIQUE</t>
  </si>
  <si>
    <t>04071.021</t>
  </si>
  <si>
    <t>SAONE ET LOIRE</t>
  </si>
  <si>
    <t>05029.086</t>
  </si>
  <si>
    <t>AG PLOUGASTEL</t>
  </si>
  <si>
    <t>BRETAGNE</t>
  </si>
  <si>
    <t>FINISTERE</t>
  </si>
  <si>
    <t>05035.009</t>
  </si>
  <si>
    <t>ILLE ET VILAINE</t>
  </si>
  <si>
    <t>05056.160</t>
  </si>
  <si>
    <t>KEWENN GYM</t>
  </si>
  <si>
    <t>MORBIHAN</t>
  </si>
  <si>
    <t>06051.020</t>
  </si>
  <si>
    <t>CHAMPAGNE-ARDENNE</t>
  </si>
  <si>
    <t>MARNE</t>
  </si>
  <si>
    <t>06052.025</t>
  </si>
  <si>
    <t>HAUTE MARNE</t>
  </si>
  <si>
    <t>06052.055</t>
  </si>
  <si>
    <t>RSB ST DIZIER</t>
  </si>
  <si>
    <t>08001.021</t>
  </si>
  <si>
    <t>ALJF Ambérieu</t>
  </si>
  <si>
    <t>RHONE ALPES</t>
  </si>
  <si>
    <t>AIN</t>
  </si>
  <si>
    <t>LES ENFANTS DU DEVOIR</t>
  </si>
  <si>
    <t>08001.024</t>
  </si>
  <si>
    <t>OYONNAX</t>
  </si>
  <si>
    <t>08001.062</t>
  </si>
  <si>
    <t>AVENIR GESSIEN</t>
  </si>
  <si>
    <t>LA SEREINE DE MONTLUEL</t>
  </si>
  <si>
    <t>08001.063</t>
  </si>
  <si>
    <t>SM</t>
  </si>
  <si>
    <t>ECOLE GYMNIQUE DE JASSANS</t>
  </si>
  <si>
    <t>08001.092</t>
  </si>
  <si>
    <t>E.G.J.</t>
  </si>
  <si>
    <t>JASSANS RIOTTIER</t>
  </si>
  <si>
    <t>LA SEREINE DE ST ANDRE DE CORCY</t>
  </si>
  <si>
    <t>08001.159</t>
  </si>
  <si>
    <t>SSAC</t>
  </si>
  <si>
    <t>ST ANDRE DE CORCY</t>
  </si>
  <si>
    <t>UNION SPORTIVE AUBENAS</t>
  </si>
  <si>
    <t>08007.032</t>
  </si>
  <si>
    <t>US AUBENAS</t>
  </si>
  <si>
    <t>ARDECHE</t>
  </si>
  <si>
    <t>AUBENAS</t>
  </si>
  <si>
    <t>AVENIR DE ROMANS</t>
  </si>
  <si>
    <t>08026.003</t>
  </si>
  <si>
    <t>A ROMANS</t>
  </si>
  <si>
    <t>DROME</t>
  </si>
  <si>
    <t>ROMANS</t>
  </si>
  <si>
    <t>08026.004</t>
  </si>
  <si>
    <t>GMSV</t>
  </si>
  <si>
    <t>UNION SPORTIVE CRESTOISE</t>
  </si>
  <si>
    <t>08026.005</t>
  </si>
  <si>
    <t>UNION SPORTIVE</t>
  </si>
  <si>
    <t>CREST</t>
  </si>
  <si>
    <t>ENTENTE GYMNIQUE PIERRELATTE</t>
  </si>
  <si>
    <t>08026.006</t>
  </si>
  <si>
    <t>EGP</t>
  </si>
  <si>
    <t>PIERRELATTE</t>
  </si>
  <si>
    <t>08026.008</t>
  </si>
  <si>
    <t>AGTT</t>
  </si>
  <si>
    <t>GROUPE OMNISPORT LORIOL</t>
  </si>
  <si>
    <t>08026.036</t>
  </si>
  <si>
    <t>GOL</t>
  </si>
  <si>
    <t>LORIOL</t>
  </si>
  <si>
    <t>08026.043</t>
  </si>
  <si>
    <t>UGSP PORTES LES VALENCE</t>
  </si>
  <si>
    <t>08038.013</t>
  </si>
  <si>
    <t>ISERE</t>
  </si>
  <si>
    <t>AMICALE LAIQUE JEUNES FILLES DE ROANNE</t>
  </si>
  <si>
    <t>08042.014</t>
  </si>
  <si>
    <t>AMICALE LAIQUE JEUNES FILLES</t>
  </si>
  <si>
    <t>LOIRE</t>
  </si>
  <si>
    <t>ROANNE</t>
  </si>
  <si>
    <t>INDEPENDANTE STEPHANOISE</t>
  </si>
  <si>
    <t>08042.025</t>
  </si>
  <si>
    <t>IS</t>
  </si>
  <si>
    <t>ST ETIENNE</t>
  </si>
  <si>
    <t>08069.051</t>
  </si>
  <si>
    <t>CGR</t>
  </si>
  <si>
    <t>RHONE</t>
  </si>
  <si>
    <t>08069.091</t>
  </si>
  <si>
    <t>08073.037</t>
  </si>
  <si>
    <t>ER AIX LES BAINS</t>
  </si>
  <si>
    <t>SAVOIE</t>
  </si>
  <si>
    <t>AVANT GARDE ALBERTVILLE</t>
  </si>
  <si>
    <t>08073.042</t>
  </si>
  <si>
    <t>AG ALBERTVILLE</t>
  </si>
  <si>
    <t>ALBERTVILLE</t>
  </si>
  <si>
    <t>08074.041</t>
  </si>
  <si>
    <t>HAUTE SAVOIE</t>
  </si>
  <si>
    <t>09059.098</t>
  </si>
  <si>
    <t>OGS</t>
  </si>
  <si>
    <t>NORD PAS DE CALAIS</t>
  </si>
  <si>
    <t>NORD</t>
  </si>
  <si>
    <t>09059.254</t>
  </si>
  <si>
    <t>ATG</t>
  </si>
  <si>
    <t>LA FRATERNELLE D'OUTREAU</t>
  </si>
  <si>
    <t>09062.155</t>
  </si>
  <si>
    <t>FRATERNELLE OUTREAU</t>
  </si>
  <si>
    <t>PAS DE CALAIS</t>
  </si>
  <si>
    <t>OUTREAU</t>
  </si>
  <si>
    <t>INDEPENDANTE COMTOISE BESANCON</t>
  </si>
  <si>
    <t>10025.008</t>
  </si>
  <si>
    <t>I.C BESANCON</t>
  </si>
  <si>
    <t>FRANCHE COMTE</t>
  </si>
  <si>
    <t>DOUBS</t>
  </si>
  <si>
    <t>10025.014</t>
  </si>
  <si>
    <t>10070.026</t>
  </si>
  <si>
    <t>LEGERE MELINOISE ECHENOZ LA M.</t>
  </si>
  <si>
    <t>HAUTE SAONE</t>
  </si>
  <si>
    <t>VAUDOISE HERICOURT</t>
  </si>
  <si>
    <t>10070.052</t>
  </si>
  <si>
    <t>AVANT GARDE de la MOTTE GYM</t>
  </si>
  <si>
    <t>10070.055</t>
  </si>
  <si>
    <t>AGM GYM</t>
  </si>
  <si>
    <t>11011.002</t>
  </si>
  <si>
    <t>CARCASSONNE OLYMPIQUE</t>
  </si>
  <si>
    <t>LANGUEDOC ROUSSILLON</t>
  </si>
  <si>
    <t>AUDE</t>
  </si>
  <si>
    <t>11011.015</t>
  </si>
  <si>
    <t>ETOILE SPORTIVE ST MARCEL</t>
  </si>
  <si>
    <t>11030.042</t>
  </si>
  <si>
    <t>LA ROSE BLEUE BAGNOLS S/CEZE</t>
  </si>
  <si>
    <t>GARD</t>
  </si>
  <si>
    <t>ASSOCIATION SPORTIVE BEZIERS GYMNASTIQUE &amp; SPORTS ACROBATIQUES</t>
  </si>
  <si>
    <t>11034.006</t>
  </si>
  <si>
    <t>A.S.BEZIERS GYM &amp; SPORTS ACROB</t>
  </si>
  <si>
    <t>HERAULT</t>
  </si>
  <si>
    <t>BEZIERS</t>
  </si>
  <si>
    <t>11034.128</t>
  </si>
  <si>
    <t>GYM CLUB SERIGNAN</t>
  </si>
  <si>
    <t>11066.053</t>
  </si>
  <si>
    <t>A.G.P.PERPIGNAN</t>
  </si>
  <si>
    <t>PYRENEES ORIENTALES</t>
  </si>
  <si>
    <t>12054.005</t>
  </si>
  <si>
    <t>LORRAINE</t>
  </si>
  <si>
    <t>MEURTHE ET MOSELLE</t>
  </si>
  <si>
    <t>12054.006</t>
  </si>
  <si>
    <t>LORRAINE LUNEVILLE</t>
  </si>
  <si>
    <t>AMICALE LAIQUE P.BROSSOLETTE VANDOEUVRE</t>
  </si>
  <si>
    <t>12054.009</t>
  </si>
  <si>
    <t>A.L.B. VANDOEUVRE</t>
  </si>
  <si>
    <t>VANDOEUVRE</t>
  </si>
  <si>
    <t>12057.012</t>
  </si>
  <si>
    <t>STE DE GYMN.YUTZ</t>
  </si>
  <si>
    <t>MOSELLE</t>
  </si>
  <si>
    <t>12057.053</t>
  </si>
  <si>
    <t>U.S.AVENIR AMNEVILLE</t>
  </si>
  <si>
    <t>ASSOCIATION GYMNIQUE CREHANGE FAULQUEMONT</t>
  </si>
  <si>
    <t>12057.131</t>
  </si>
  <si>
    <t>A.G.C. FAULQUEMONT</t>
  </si>
  <si>
    <t>FAULQUEMONT</t>
  </si>
  <si>
    <t>12088.026</t>
  </si>
  <si>
    <t>VOSGES</t>
  </si>
  <si>
    <t>12088.047</t>
  </si>
  <si>
    <t>FRONTIERE REMIREMONT</t>
  </si>
  <si>
    <t>LA JULIANA NOMEXY</t>
  </si>
  <si>
    <t>12088.089</t>
  </si>
  <si>
    <t>NOMEXY</t>
  </si>
  <si>
    <t>12088.092</t>
  </si>
  <si>
    <t>E.G. SAINT DIE</t>
  </si>
  <si>
    <t>12088.095</t>
  </si>
  <si>
    <t>J.D'ARC PLOMBIERES</t>
  </si>
  <si>
    <t>14076.020</t>
  </si>
  <si>
    <t>LA PERSEVERANTE</t>
  </si>
  <si>
    <t>HAUTE NORMANDIE</t>
  </si>
  <si>
    <t>SEINE MARITIME</t>
  </si>
  <si>
    <t>LA SOTTEVILLAISE</t>
  </si>
  <si>
    <t>14076.022</t>
  </si>
  <si>
    <t>SOTTEVILLE-LES-ROUEN</t>
  </si>
  <si>
    <t>ASSOCIATION SPORTIVE COURONNAISE de GYMNASTIQUE</t>
  </si>
  <si>
    <t>14076.027</t>
  </si>
  <si>
    <t>A.S.C.GYM</t>
  </si>
  <si>
    <t>14076.067</t>
  </si>
  <si>
    <t>14076.073</t>
  </si>
  <si>
    <t>G. G. H. B.</t>
  </si>
  <si>
    <t>MONT SAINT AIGNAN GYMNASTIQUE AUX AGRES</t>
  </si>
  <si>
    <t>14076.165</t>
  </si>
  <si>
    <t>MSAGA</t>
  </si>
  <si>
    <t>MONT SAINT AIGNAN</t>
  </si>
  <si>
    <t>EVASION SPORTIVE ET CULTURELLE PAR L.ANIMATION ET LES LOISIRS GYMNIQUES</t>
  </si>
  <si>
    <t>14076.177</t>
  </si>
  <si>
    <t>ESCAL</t>
  </si>
  <si>
    <t>15018.003</t>
  </si>
  <si>
    <t>ETOILE ST AMANDOISE</t>
  </si>
  <si>
    <t>CENTRE</t>
  </si>
  <si>
    <t>CHER</t>
  </si>
  <si>
    <t>LA MEHUNOISE VIGILANTE</t>
  </si>
  <si>
    <t>15018.005</t>
  </si>
  <si>
    <t>MEHUN SUR YEVRE</t>
  </si>
  <si>
    <t>GYMNASTIQUE LUNEROISE</t>
  </si>
  <si>
    <t>15018.043</t>
  </si>
  <si>
    <t>LUNERY</t>
  </si>
  <si>
    <t>15028.017</t>
  </si>
  <si>
    <t>STG CHATEAUDUN</t>
  </si>
  <si>
    <t>EURE ET LOIR</t>
  </si>
  <si>
    <t>15036.004</t>
  </si>
  <si>
    <t>INDRE</t>
  </si>
  <si>
    <t>AMICALE LAIQUE DE CHATEAUROUX</t>
  </si>
  <si>
    <t>15036.050</t>
  </si>
  <si>
    <t>AL CHATEAUROUX</t>
  </si>
  <si>
    <t>CHATEAUROUX</t>
  </si>
  <si>
    <t>UNION SPORTIVE ARGENTONNAISE GYMNASTIQUE</t>
  </si>
  <si>
    <t>15036.096</t>
  </si>
  <si>
    <t>US ARGENTONNAISE GYM</t>
  </si>
  <si>
    <t>REVEIL SPORTIF SAINT CYR SUR LOIRE</t>
  </si>
  <si>
    <t>15037.071</t>
  </si>
  <si>
    <t>REVEIL SPORTIF ST CYR</t>
  </si>
  <si>
    <t>INDRE ET LOIRE</t>
  </si>
  <si>
    <t>SAINT CYR SUR LOIRE</t>
  </si>
  <si>
    <t>15041.063</t>
  </si>
  <si>
    <t>ALERTE ST GEORGES</t>
  </si>
  <si>
    <t>LOIR ET CHER</t>
  </si>
  <si>
    <t>15041.076</t>
  </si>
  <si>
    <t>ASJO ONZAIN</t>
  </si>
  <si>
    <t>CLUB COMITE REGIONAL DU CENTRE-VAL DE LOIRE DE GYMNASTIQUE</t>
  </si>
  <si>
    <t>15045.000</t>
  </si>
  <si>
    <t>CRCVLG</t>
  </si>
  <si>
    <t>LOIRET</t>
  </si>
  <si>
    <t>15045.038</t>
  </si>
  <si>
    <t>ETOILE BALGENTIENNE</t>
  </si>
  <si>
    <t>15045.066</t>
  </si>
  <si>
    <t>BEAUGENCY</t>
  </si>
  <si>
    <t>16060.013</t>
  </si>
  <si>
    <t>PICARDIE</t>
  </si>
  <si>
    <t>OISE</t>
  </si>
  <si>
    <t>16060.037</t>
  </si>
  <si>
    <t>16060.068</t>
  </si>
  <si>
    <t>C G L</t>
  </si>
  <si>
    <t>16060.086</t>
  </si>
  <si>
    <t>CGDH</t>
  </si>
  <si>
    <t>ETOILE SPORTIVE DES CHEMINOTS LONGUEAU AMIENS METROPOLE GYMNASTIQUE</t>
  </si>
  <si>
    <t>16080.009</t>
  </si>
  <si>
    <t>ESCLAM GYM</t>
  </si>
  <si>
    <t>SOMME</t>
  </si>
  <si>
    <t>LONGUEAU AMIENS METROPOLE</t>
  </si>
  <si>
    <t>16080.065</t>
  </si>
  <si>
    <t>18016.003</t>
  </si>
  <si>
    <t>POITOU CHARENTES</t>
  </si>
  <si>
    <t>CHARENTE</t>
  </si>
  <si>
    <t>Association Angérienne d'Activité Gymnique</t>
  </si>
  <si>
    <t>18017.001</t>
  </si>
  <si>
    <t>A3GYM</t>
  </si>
  <si>
    <t>CHARENTE MARITIME</t>
  </si>
  <si>
    <t>ST JEAN D ' ANGELY</t>
  </si>
  <si>
    <t>18017.006</t>
  </si>
  <si>
    <t>UNION SPORTIVE SAINTES CLUB CHEMINOTS GYMNASTIQUE</t>
  </si>
  <si>
    <t>18017.026</t>
  </si>
  <si>
    <t>USSCC GYM</t>
  </si>
  <si>
    <t>SAINTES</t>
  </si>
  <si>
    <t>18017.051</t>
  </si>
  <si>
    <t>18017.059</t>
  </si>
  <si>
    <t>UG SAUJON</t>
  </si>
  <si>
    <t>LA TONNACQUOISE GYMNASTIQUE</t>
  </si>
  <si>
    <t>18017.081</t>
  </si>
  <si>
    <t>TONNAY CHARENTE</t>
  </si>
  <si>
    <t>LES MOUETTES DE ROYAN</t>
  </si>
  <si>
    <t>18017.083</t>
  </si>
  <si>
    <t>18079.022</t>
  </si>
  <si>
    <t>AVANT GARDE TERVES</t>
  </si>
  <si>
    <t>DEUX SEVRES</t>
  </si>
  <si>
    <t>18079.024</t>
  </si>
  <si>
    <t>18079.037</t>
  </si>
  <si>
    <t>TRINITAIRES GYMNASTIQUE</t>
  </si>
  <si>
    <t>18079.045</t>
  </si>
  <si>
    <t>MAULEON</t>
  </si>
  <si>
    <t>LA VOLT'AIRE AIRVAULT</t>
  </si>
  <si>
    <t>18079.048</t>
  </si>
  <si>
    <t>VOLT'AIRE AIRVAULT</t>
  </si>
  <si>
    <t>AIRVAULT</t>
  </si>
  <si>
    <t>18079.053</t>
  </si>
  <si>
    <t>GCNA</t>
  </si>
  <si>
    <t>GYMNASTES DE L'EGRAY</t>
  </si>
  <si>
    <t>18079.062</t>
  </si>
  <si>
    <t>GYMNASTES EGRAY</t>
  </si>
  <si>
    <t>GERMOND</t>
  </si>
  <si>
    <t>18079.088</t>
  </si>
  <si>
    <t>18079.090</t>
  </si>
  <si>
    <t>UGN</t>
  </si>
  <si>
    <t>18086.009</t>
  </si>
  <si>
    <t>CSAD - C GYM</t>
  </si>
  <si>
    <t>18086.017</t>
  </si>
  <si>
    <t>CEP POITIERS</t>
  </si>
  <si>
    <t>18086.031</t>
  </si>
  <si>
    <t>CGSTJA</t>
  </si>
  <si>
    <t>ASSOCIATION GYMNIQUE LOUDUNAISE</t>
  </si>
  <si>
    <t>18086.034</t>
  </si>
  <si>
    <t>AG LOUDUNAISE</t>
  </si>
  <si>
    <t>18086.036</t>
  </si>
  <si>
    <t>SPG</t>
  </si>
  <si>
    <t>ENTRE CLAIN ET MIOSSON</t>
  </si>
  <si>
    <t>18086.068</t>
  </si>
  <si>
    <t>ECM</t>
  </si>
  <si>
    <t>FLEURE</t>
  </si>
  <si>
    <t>NOUVEL'R GYM LENCLOITRE</t>
  </si>
  <si>
    <t>18086.077</t>
  </si>
  <si>
    <t>CGL</t>
  </si>
  <si>
    <t>LENCLOITRE</t>
  </si>
  <si>
    <t>RYTHM' &amp; GYM' CHAMPIGNY LE SEC</t>
  </si>
  <si>
    <t>18086.084</t>
  </si>
  <si>
    <t>RaG</t>
  </si>
  <si>
    <t>CHAMPIGNY LE SEC</t>
  </si>
  <si>
    <t>VIENNE GYM</t>
  </si>
  <si>
    <t>18086.089</t>
  </si>
  <si>
    <t>19013.001</t>
  </si>
  <si>
    <t>C.M.S. MARIGNANE</t>
  </si>
  <si>
    <t>PROVENCE ALPES COTE D AZUR</t>
  </si>
  <si>
    <t>BOUCHES DU RHONE</t>
  </si>
  <si>
    <t>GYMNASTIQUE CLUB MIRAMAS</t>
  </si>
  <si>
    <t>19013.052</t>
  </si>
  <si>
    <t>G.C. MIRAMAS</t>
  </si>
  <si>
    <t>MIRAMAS</t>
  </si>
  <si>
    <t>ENTENTE NOTRE DAME DU MONT</t>
  </si>
  <si>
    <t>19013.097</t>
  </si>
  <si>
    <t>19013.166</t>
  </si>
  <si>
    <t>GPA</t>
  </si>
  <si>
    <t>CLUB GYMNIQUE SAINT MAXIMINOIS</t>
  </si>
  <si>
    <t>19083.024</t>
  </si>
  <si>
    <t>C.G.S.M</t>
  </si>
  <si>
    <t>VAR</t>
  </si>
  <si>
    <t>ST MAXIMIN LA STE BAUME</t>
  </si>
  <si>
    <t>19083.031</t>
  </si>
  <si>
    <t>19083.088</t>
  </si>
  <si>
    <t>ASSOCIATION LES PITCHOUNS DE CARCES</t>
  </si>
  <si>
    <t>19083.101</t>
  </si>
  <si>
    <t>Les Pitchouns</t>
  </si>
  <si>
    <t>ACRO TRAMP SAINT MAXIMIN SEILLONS</t>
  </si>
  <si>
    <t>19083.110</t>
  </si>
  <si>
    <t>ATSM</t>
  </si>
  <si>
    <t>SAINT MAXIMIN LA SAINTE BAUME - SEILLONS</t>
  </si>
  <si>
    <t>19084.064</t>
  </si>
  <si>
    <t>C.L.G</t>
  </si>
  <si>
    <t>VAUCLUSE</t>
  </si>
  <si>
    <t>LES ECUR.CRITOURIENS</t>
  </si>
  <si>
    <t>20009.010</t>
  </si>
  <si>
    <t>MIDI PYRENEES</t>
  </si>
  <si>
    <t>ARIEGE</t>
  </si>
  <si>
    <t>20031.012</t>
  </si>
  <si>
    <t>C. T. GYM</t>
  </si>
  <si>
    <t>HAUTE GARONNE</t>
  </si>
  <si>
    <t>20031.035</t>
  </si>
  <si>
    <t>E.G.COLOMIERS</t>
  </si>
  <si>
    <t>ELAN GYMNIQUE</t>
  </si>
  <si>
    <t>20031.049</t>
  </si>
  <si>
    <t>20031.099</t>
  </si>
  <si>
    <t>Association Sportive Fleurance Gym</t>
  </si>
  <si>
    <t>20032.084</t>
  </si>
  <si>
    <t>AS Fleurance Gym</t>
  </si>
  <si>
    <t>GERS</t>
  </si>
  <si>
    <t>20065.023</t>
  </si>
  <si>
    <t>HAUTES PYRENEES</t>
  </si>
  <si>
    <t>20081.003</t>
  </si>
  <si>
    <t>TARN</t>
  </si>
  <si>
    <t>LA NANTAISE</t>
  </si>
  <si>
    <t>21044.012</t>
  </si>
  <si>
    <t>PAYS DE LA LOIRE</t>
  </si>
  <si>
    <t>LOIRE ATLANTIQUE</t>
  </si>
  <si>
    <t>21049.077</t>
  </si>
  <si>
    <t>MAINE ET LOIRE</t>
  </si>
  <si>
    <t>21049.082</t>
  </si>
  <si>
    <t>A.S.PONTS DE CE</t>
  </si>
  <si>
    <t>21049.102</t>
  </si>
  <si>
    <t>SLAG</t>
  </si>
  <si>
    <t>21053.073</t>
  </si>
  <si>
    <t>UNION SPORTIVE LAVAL</t>
  </si>
  <si>
    <t>MAYENNE</t>
  </si>
  <si>
    <t>21072.011</t>
  </si>
  <si>
    <t>SARTHE</t>
  </si>
  <si>
    <t>21072.041</t>
  </si>
  <si>
    <t>21072.054</t>
  </si>
  <si>
    <t>21085.013</t>
  </si>
  <si>
    <t>VENDEE</t>
  </si>
  <si>
    <t>21085.018</t>
  </si>
  <si>
    <t>21085.048</t>
  </si>
  <si>
    <t>21085.099</t>
  </si>
  <si>
    <t>G C R Y</t>
  </si>
  <si>
    <t>23078.003</t>
  </si>
  <si>
    <t>LA CELLE ST CLOUD-LCSCG</t>
  </si>
  <si>
    <t>ILE DE FRANCE OUEST</t>
  </si>
  <si>
    <t>YVELINES</t>
  </si>
  <si>
    <t>23091.104</t>
  </si>
  <si>
    <t>EPINAY SS SENART-CSMG</t>
  </si>
  <si>
    <t>ESSONNE</t>
  </si>
  <si>
    <t>ENTENTE GYMNIQUE ETAMPES</t>
  </si>
  <si>
    <t>23091.105</t>
  </si>
  <si>
    <t>ETAMPES-EGE</t>
  </si>
  <si>
    <t>SPORTING CLUB DE LIMOURS GYMNASTIQUE</t>
  </si>
  <si>
    <t>23091.107</t>
  </si>
  <si>
    <t>LIMOURS-SCLG</t>
  </si>
  <si>
    <t>LIMOURS</t>
  </si>
  <si>
    <t>23091.110</t>
  </si>
  <si>
    <t>MASSY-TSM</t>
  </si>
  <si>
    <t>23091.135</t>
  </si>
  <si>
    <t>BREUILLET-AGB</t>
  </si>
  <si>
    <t>23091.152</t>
  </si>
  <si>
    <t>MENNECY-GCM</t>
  </si>
  <si>
    <t>DRAVEIL TEAM TUMBLING - GYMNASTIQUE</t>
  </si>
  <si>
    <t>23091.183</t>
  </si>
  <si>
    <t>DRAVEIL-DTTG</t>
  </si>
  <si>
    <t>DRAVEIL</t>
  </si>
  <si>
    <t>UNION SPORTIVE MUNICIPALE MALAKOFF</t>
  </si>
  <si>
    <t>23092.209</t>
  </si>
  <si>
    <t>MALAKOFF-USMM</t>
  </si>
  <si>
    <t>HAUTS DE SEINE</t>
  </si>
  <si>
    <t>MALAKOFF</t>
  </si>
  <si>
    <t>ALBONAISE GYMNASTIQUE</t>
  </si>
  <si>
    <t>23095.301</t>
  </si>
  <si>
    <t>FRANCONVILLE-AG</t>
  </si>
  <si>
    <t>VAL D'OISE</t>
  </si>
  <si>
    <t>23095.303</t>
  </si>
  <si>
    <t>GOUSSAINVILLE-EG</t>
  </si>
  <si>
    <t>LES ECUREUILS DE SAINT PRIX</t>
  </si>
  <si>
    <t>23095.330</t>
  </si>
  <si>
    <t>ST PRIX-ESP</t>
  </si>
  <si>
    <t>SAINT PRIX</t>
  </si>
  <si>
    <t>EN AVANT ! DE PARIS</t>
  </si>
  <si>
    <t>24075.004</t>
  </si>
  <si>
    <t>EN AVANT DE PARIS</t>
  </si>
  <si>
    <t>ILE DE FRANCE MARNE</t>
  </si>
  <si>
    <t>MEAUX GYMNASTIQUE</t>
  </si>
  <si>
    <t>24077.110</t>
  </si>
  <si>
    <t>SEINE ET MARNE</t>
  </si>
  <si>
    <t>MEAUX</t>
  </si>
  <si>
    <t>CLUB ATHLETIQUE COMBS LA VILLE GYMNASTIQUE</t>
  </si>
  <si>
    <t>24077.128</t>
  </si>
  <si>
    <t>CA COMBS LA VILLE GYM</t>
  </si>
  <si>
    <t>COMBS LA VILLE</t>
  </si>
  <si>
    <t>24077.130</t>
  </si>
  <si>
    <t>AG CESSON VERT ST D.</t>
  </si>
  <si>
    <t>ESPOIR GYMNIQUE DE BRIE COMTE ROBERT</t>
  </si>
  <si>
    <t>24077.178</t>
  </si>
  <si>
    <t>EG BRIE COMTE ROBERT</t>
  </si>
  <si>
    <t>BRIE COMTE ROBERT</t>
  </si>
  <si>
    <t>24093.331</t>
  </si>
  <si>
    <t>AG AULNAY /BOIS</t>
  </si>
  <si>
    <t>SEINE SAINT DENIS</t>
  </si>
  <si>
    <t>24093.341</t>
  </si>
  <si>
    <t>CG NEUILLY/MARNE</t>
  </si>
  <si>
    <t>24093.346</t>
  </si>
  <si>
    <t>SO ROSNY SOUS BOIS</t>
  </si>
  <si>
    <t>ESPERANCE DE FONTENAY SOUS BOIS</t>
  </si>
  <si>
    <t>24094.564</t>
  </si>
  <si>
    <t>ESPERANCE FONTENAY</t>
  </si>
  <si>
    <t>VAL DE MARNE</t>
  </si>
  <si>
    <t>FONTENAY SOUS BOIS</t>
  </si>
  <si>
    <t>CLUB SPORTIF ET ATHLETIQUE DU KREMLIN BICETRE</t>
  </si>
  <si>
    <t>24094.567</t>
  </si>
  <si>
    <t>CSA KREMLIN-BICETRE</t>
  </si>
  <si>
    <t>LE KREMLIN BICETRE</t>
  </si>
  <si>
    <t>24094.584</t>
  </si>
  <si>
    <t>GC LE PERREUX</t>
  </si>
  <si>
    <t>25020.022</t>
  </si>
  <si>
    <t>CORSE</t>
  </si>
  <si>
    <t>FLAMBOYANT GYM CLUB</t>
  </si>
  <si>
    <t>27990.002</t>
  </si>
  <si>
    <t>NOUVELLE CALEDONIE</t>
  </si>
  <si>
    <t>NOUMEA</t>
  </si>
  <si>
    <t>LICENCES INDIVIDUELLES FFG</t>
  </si>
  <si>
    <t>LICENCES INDIVIDUELLES</t>
  </si>
  <si>
    <t>FFG</t>
  </si>
  <si>
    <t>LICENCE INDIVIDUELLE FFG</t>
  </si>
  <si>
    <t>FédéralA</t>
  </si>
  <si>
    <t>Finale A</t>
  </si>
  <si>
    <t>Junior</t>
  </si>
  <si>
    <t>FédéralB</t>
  </si>
  <si>
    <t>Adulte</t>
  </si>
  <si>
    <t>Finale B</t>
  </si>
  <si>
    <t>Senior</t>
  </si>
  <si>
    <t>NationalA</t>
  </si>
  <si>
    <t>NationalB</t>
  </si>
  <si>
    <t>NationalC</t>
  </si>
  <si>
    <t>Europe</t>
  </si>
  <si>
    <t>FédéralC</t>
  </si>
  <si>
    <t>Féminine</t>
  </si>
  <si>
    <t>Finale C</t>
  </si>
  <si>
    <t>Adultes</t>
  </si>
  <si>
    <t>Junior </t>
  </si>
  <si>
    <t>Mix/Masc</t>
  </si>
  <si>
    <t>Senior Féminine</t>
  </si>
  <si>
    <t>Masc/Mix</t>
  </si>
  <si>
    <t>Finale D</t>
  </si>
  <si>
    <t>12 ans et Plus</t>
  </si>
  <si>
    <t>Fem</t>
  </si>
  <si>
    <t>Senior Masculine</t>
  </si>
  <si>
    <t>Unique</t>
  </si>
  <si>
    <t>Senior Mixte</t>
  </si>
  <si>
    <t>10 - 15 ans</t>
  </si>
  <si>
    <t>Junior Féminine</t>
  </si>
  <si>
    <t>Junior Masculine</t>
  </si>
  <si>
    <t>Junior Mixte</t>
  </si>
  <si>
    <t>Masculine</t>
  </si>
  <si>
    <t>Catégorie</t>
  </si>
  <si>
    <t>Mixte</t>
  </si>
  <si>
    <t>Découverte</t>
  </si>
  <si>
    <t>Evolution</t>
  </si>
  <si>
    <t>Détente</t>
  </si>
  <si>
    <t>Passion</t>
  </si>
  <si>
    <t>pour activer les macros :</t>
  </si>
  <si>
    <t>en résumé : menu Excel -&gt;</t>
  </si>
  <si>
    <t>Outils &gt; Macros &gt; Sécurité &gt; cocher niveau sécurité moyen</t>
  </si>
  <si>
    <t>en images:</t>
  </si>
  <si>
    <r>
      <t>(3)</t>
    </r>
    <r>
      <rPr>
        <sz val="12"/>
        <rFont val="Times New Roman"/>
        <family val="1"/>
      </rPr>
      <t xml:space="preserve"> </t>
    </r>
    <r>
      <rPr>
        <b/>
        <sz val="13.5"/>
        <rFont val="Times New Roman"/>
        <family val="1"/>
      </rPr>
      <t>important : fermer le fichier, puis l'ouvrir à nouveau et cliquer "Activer les Macros" à la question suivante</t>
    </r>
  </si>
  <si>
    <t>= mise en garde de Microsoft à ne pas négliger :</t>
  </si>
  <si>
    <t xml:space="preserve">Les macros peuvent contenir des virus. Il est généralement plus prudent de les désactiver. Toutefois, si elles proviennent d'une source sûre, le fait de les désactiver vous empêchera d'avoir accès à toutes les fonctionnalités. </t>
  </si>
  <si>
    <t>les macros sont activées !</t>
  </si>
  <si>
    <t xml:space="preserve">fermer le fichier, puis l'ouvrir à nouveau </t>
  </si>
  <si>
    <t xml:space="preserve">FEUILLES DE DIFF SOL - 
</t>
  </si>
  <si>
    <t>La feuille a été modifiée pour que les juges de composition voit les données pour mieux juger. Sur cette page vous avez tout pour construire votre sol.</t>
  </si>
  <si>
    <t>Sélectionnez les objets et déplacez les sur les carrés blancs pour contruire votre formation et/ou indiquez les exigences de composition.</t>
  </si>
  <si>
    <t>FEDERAL</t>
  </si>
  <si>
    <t>PERFORMANCE</t>
  </si>
  <si>
    <t>Ce sont des listes, il faut choisir saut/pivots/maintien sur chaque formation</t>
  </si>
  <si>
    <t>FEUILLES DE DIFF - MODE D'EMPLOI</t>
  </si>
  <si>
    <t>V1.0</t>
  </si>
  <si>
    <t xml:space="preserve">Cet onglet permet de vous expliquer chaque étape de cet outil. </t>
  </si>
  <si>
    <t>Comment activer les macros</t>
  </si>
  <si>
    <t>Allez sur les onglets en fonction de votre version, ou regardez sur internet</t>
  </si>
  <si>
    <t>Explication des onglets</t>
  </si>
  <si>
    <t>Utilisation de MAV</t>
  </si>
  <si>
    <t>N'enregistrez pas le fichier au format par défaut, forcez le au format excel (.xlsm per ex)</t>
  </si>
  <si>
    <r>
      <t xml:space="preserve">Un problème  : </t>
    </r>
    <r>
      <rPr>
        <sz val="16"/>
        <color indexed="9"/>
        <rFont val="Arial"/>
        <family val="2"/>
      </rPr>
      <t>responsablejugeteamgym@ffgym.fr</t>
    </r>
  </si>
  <si>
    <t>Une adresse de support a été créée afin de vous permettre d'envoyer les problèmes que vous rencontrerez:</t>
  </si>
  <si>
    <r>
      <t xml:space="preserve">Si vous rencontrez un problème envoyez un mail à cette adresse, en </t>
    </r>
    <r>
      <rPr>
        <b/>
        <sz val="14"/>
        <color indexed="56"/>
        <rFont val="Times New Roman"/>
        <family val="1"/>
      </rPr>
      <t>expliquant</t>
    </r>
    <r>
      <rPr>
        <sz val="14"/>
        <color indexed="56"/>
        <rFont val="Times New Roman"/>
        <family val="1"/>
      </rPr>
      <t xml:space="preserve"> </t>
    </r>
    <r>
      <rPr>
        <sz val="12"/>
        <color indexed="56"/>
        <rFont val="Times New Roman"/>
        <family val="1"/>
      </rPr>
      <t xml:space="preserve">le problème que vous rencontrez, la </t>
    </r>
    <r>
      <rPr>
        <b/>
        <sz val="12"/>
        <color indexed="56"/>
        <rFont val="Times New Roman"/>
        <family val="1"/>
      </rPr>
      <t>saisie</t>
    </r>
    <r>
      <rPr>
        <sz val="12"/>
        <color indexed="56"/>
        <rFont val="Times New Roman"/>
        <family val="1"/>
      </rPr>
      <t xml:space="preserve"> et les </t>
    </r>
    <r>
      <rPr>
        <b/>
        <sz val="12"/>
        <color indexed="56"/>
        <rFont val="Times New Roman"/>
        <family val="1"/>
      </rPr>
      <t>actions</t>
    </r>
    <r>
      <rPr>
        <sz val="12"/>
        <color indexed="56"/>
        <rFont val="Times New Roman"/>
        <family val="1"/>
      </rPr>
      <t xml:space="preserve"> que vous avez </t>
    </r>
    <r>
      <rPr>
        <sz val="14"/>
        <color indexed="56"/>
        <rFont val="Times New Roman"/>
        <family val="1"/>
      </rPr>
      <t xml:space="preserve">effectuées. </t>
    </r>
  </si>
  <si>
    <r>
      <t xml:space="preserve">Vous pouvez </t>
    </r>
    <r>
      <rPr>
        <b/>
        <sz val="14"/>
        <color indexed="56"/>
        <rFont val="Times New Roman"/>
        <family val="1"/>
      </rPr>
      <t>joindre aussi le fichier</t>
    </r>
    <r>
      <rPr>
        <sz val="14"/>
        <color indexed="56"/>
        <rFont val="Times New Roman"/>
        <family val="1"/>
      </rPr>
      <t xml:space="preserve"> </t>
    </r>
    <r>
      <rPr>
        <sz val="12"/>
        <color indexed="56"/>
        <rFont val="Times New Roman"/>
        <family val="1"/>
      </rPr>
      <t>qui pose problème</t>
    </r>
    <r>
      <rPr>
        <sz val="14"/>
        <color indexed="56"/>
        <rFont val="Times New Roman"/>
        <family val="1"/>
      </rPr>
      <t xml:space="preserve"> </t>
    </r>
    <r>
      <rPr>
        <sz val="12"/>
        <color indexed="56"/>
        <rFont val="Times New Roman"/>
        <family val="1"/>
      </rPr>
      <t>en</t>
    </r>
    <r>
      <rPr>
        <sz val="14"/>
        <color indexed="56"/>
        <rFont val="Times New Roman"/>
        <family val="1"/>
      </rPr>
      <t xml:space="preserve"> </t>
    </r>
    <r>
      <rPr>
        <b/>
        <sz val="14"/>
        <color indexed="56"/>
        <rFont val="Times New Roman"/>
        <family val="1"/>
      </rPr>
      <t xml:space="preserve">précisant la version excel </t>
    </r>
    <r>
      <rPr>
        <sz val="12"/>
        <color indexed="56"/>
        <rFont val="Times New Roman"/>
        <family val="1"/>
      </rPr>
      <t>que vous utilisez.</t>
    </r>
  </si>
  <si>
    <t>Plus vous serez explicite dans la description du problème, plus nous serons à même de vous aider.</t>
  </si>
  <si>
    <t>Fiche d'engagement Compétition TeamGym - SAISON 2022- 2023 V1.0</t>
  </si>
  <si>
    <t>ENGAGEMENT EN LIGNE AU FORMAT EXCEL - PAS DE PDF/SCAN</t>
  </si>
  <si>
    <t>Remplir une feuille par équipe de compétition et remplissez toutes les cases.</t>
  </si>
  <si>
    <t>Les cases grises sont des listes déroulantes.</t>
  </si>
  <si>
    <t>Les cases bleues sont des zones de texte à compléter</t>
  </si>
  <si>
    <t>Les cases roses sont remplies automatiquement</t>
  </si>
  <si>
    <t>Help</t>
  </si>
  <si>
    <t>responsablejugeteamgym@ffgym.fr</t>
  </si>
  <si>
    <t>Catégories:</t>
  </si>
  <si>
    <t>Finale:</t>
  </si>
  <si>
    <t>Section:</t>
  </si>
  <si>
    <t>Equipe numéro :</t>
  </si>
  <si>
    <t>Nb Gym</t>
  </si>
  <si>
    <t>Nom de l'association :</t>
  </si>
  <si>
    <t>Code Informatique:</t>
  </si>
  <si>
    <t>Ville :</t>
  </si>
  <si>
    <t>NOMBRE DE GYM:</t>
  </si>
  <si>
    <t>Equipe:</t>
  </si>
  <si>
    <t>Diff</t>
  </si>
  <si>
    <t>Exigences de composition</t>
  </si>
  <si>
    <t>Formation</t>
  </si>
  <si>
    <t xml:space="preserve">Formations différentes  6 </t>
  </si>
  <si>
    <t>DIFF</t>
  </si>
  <si>
    <t>SAUT</t>
  </si>
  <si>
    <t>PIVOTS + EFORCE</t>
  </si>
  <si>
    <t>MAINTIEN</t>
  </si>
  <si>
    <t>GE</t>
  </si>
  <si>
    <t>TOUT</t>
  </si>
  <si>
    <t>Combinaison</t>
  </si>
  <si>
    <t>Combi</t>
  </si>
  <si>
    <t>Legende pour les difficultés par formation</t>
  </si>
  <si>
    <t>SAUT = Jxxx 
GE =  Groupe Elément</t>
  </si>
  <si>
    <t>Maintien  = SB / HB 
Pivots + Eléments de Force = DB</t>
  </si>
  <si>
    <t>Gymnastes</t>
  </si>
  <si>
    <t>Diff +DD</t>
  </si>
  <si>
    <t>Formation 8</t>
  </si>
  <si>
    <t>PIVOTS + FORCE</t>
  </si>
  <si>
    <t>ACRO</t>
  </si>
  <si>
    <t>J = SAUT 
G Groupe Elément
A Acrobatie</t>
  </si>
  <si>
    <t>HB = Maintien sur les mains
SB = maintiens 
HB = Pivots + Eléments de Force</t>
  </si>
  <si>
    <t>Difficultés</t>
  </si>
  <si>
    <t>Nat A</t>
  </si>
  <si>
    <t>Nat B</t>
  </si>
  <si>
    <t>Nat C</t>
  </si>
  <si>
    <t>Fed A/C</t>
  </si>
  <si>
    <t>Fed B</t>
  </si>
  <si>
    <t>Case option pour les series avant arriere</t>
  </si>
  <si>
    <t>Av</t>
  </si>
  <si>
    <t>0.3</t>
  </si>
  <si>
    <t>0.5</t>
  </si>
  <si>
    <t>Avt 
Arr</t>
  </si>
  <si>
    <t>Arr</t>
  </si>
  <si>
    <t>1.5</t>
  </si>
  <si>
    <t>Avt</t>
  </si>
  <si>
    <t>1/2 vrille</t>
  </si>
  <si>
    <t>Saut de mains un pied</t>
  </si>
  <si>
    <t>TOTAL</t>
  </si>
  <si>
    <t>carpé</t>
  </si>
  <si>
    <t>Flip avant</t>
  </si>
  <si>
    <t>0.7</t>
  </si>
  <si>
    <t>1.2</t>
  </si>
  <si>
    <t>tendu</t>
  </si>
  <si>
    <t>Flip arrière</t>
  </si>
  <si>
    <t>double</t>
  </si>
  <si>
    <t>Salto en avant</t>
  </si>
  <si>
    <t>1.4</t>
  </si>
  <si>
    <t>Salto salto</t>
  </si>
  <si>
    <t>Salto en arrière</t>
  </si>
  <si>
    <t>salto au départ</t>
  </si>
  <si>
    <t>Saut de mains Salto</t>
  </si>
  <si>
    <t>1.6</t>
  </si>
  <si>
    <t>Catégorie:</t>
  </si>
  <si>
    <t>Flip avant Salto</t>
  </si>
  <si>
    <t>1.8</t>
  </si>
  <si>
    <t>Equipe</t>
  </si>
  <si>
    <t>1er Passage</t>
  </si>
  <si>
    <t>N°</t>
  </si>
  <si>
    <t>Prénom du gym</t>
  </si>
  <si>
    <t xml:space="preserve">Moyenne du passage : </t>
  </si>
  <si>
    <t>2ème Passage</t>
  </si>
  <si>
    <t>3ème Passage</t>
  </si>
  <si>
    <t>Difficulté</t>
  </si>
  <si>
    <t>Rondade demi -Pétrick</t>
  </si>
  <si>
    <t>Lune</t>
  </si>
  <si>
    <t>Lune vrille</t>
  </si>
  <si>
    <t>Tsukahara</t>
  </si>
  <si>
    <t>Lune salto</t>
  </si>
  <si>
    <t>Valorisation</t>
  </si>
  <si>
    <t>Saut écart carpé</t>
  </si>
  <si>
    <t xml:space="preserve">1.3 </t>
  </si>
  <si>
    <t xml:space="preserve">1.8 </t>
  </si>
  <si>
    <t>Salto</t>
  </si>
  <si>
    <t xml:space="preserve">Catégorie </t>
  </si>
  <si>
    <t xml:space="preserve">Equipe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</si>
</sst>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2"/>
      <name val="Times New Roman"/>
    </font>
    <font>
      <u/>
      <sz val="12"/>
      <name val="Times New Roman"/>
      <family val="1"/>
    </font>
    <font>
      <b/>
      <sz val="12"/>
      <name val="Times New Roman"/>
      <family val="1"/>
    </font>
    <font>
      <b/>
      <u/>
      <sz val="12"/>
      <name val="Times New Roman"/>
      <family val="1"/>
    </font>
    <font>
      <b/>
      <u/>
      <sz val="14"/>
      <name val="Times New Roman"/>
      <family val="1"/>
    </font>
    <font>
      <sz val="10"/>
      <name val="Times New Roman"/>
      <family val="1"/>
    </font>
    <font>
      <b/>
      <sz val="10"/>
      <name val="Times New Roman"/>
      <family val="1"/>
    </font>
    <font>
      <sz val="12"/>
      <name val="Comic Sans MS"/>
      <family val="4"/>
    </font>
    <font>
      <sz val="12"/>
      <name val="Times New Roman"/>
      <family val="1"/>
    </font>
    <font>
      <b/>
      <strike/>
      <u/>
      <sz val="12"/>
      <color indexed="10"/>
      <name val="Times New Roman"/>
      <family val="1"/>
    </font>
    <font>
      <sz val="12"/>
      <color indexed="10"/>
      <name val="Times New Roman"/>
      <family val="1"/>
    </font>
    <font>
      <sz val="14"/>
      <name val="Times New Roman"/>
      <family val="1"/>
    </font>
    <font>
      <i/>
      <sz val="12"/>
      <name val="Times New Roman"/>
      <family val="1"/>
    </font>
    <font>
      <sz val="8"/>
      <name val="Times New Roman"/>
      <family val="1"/>
    </font>
    <font>
      <b/>
      <sz val="13.5"/>
      <name val="Courier New"/>
      <family val="3"/>
    </font>
    <font>
      <b/>
      <sz val="13.5"/>
      <name val="Times New Roman"/>
      <family val="1"/>
    </font>
    <font>
      <b/>
      <sz val="16"/>
      <name val="Times New Roman"/>
      <family val="1"/>
    </font>
    <font>
      <sz val="10"/>
      <name val="Comic Sans MS"/>
      <family val="4"/>
    </font>
    <font>
      <sz val="12"/>
      <name val="Times New Roman"/>
      <family val="2"/>
    </font>
    <font>
      <sz val="10"/>
      <name val="Cambria"/>
      <family val="1"/>
    </font>
    <font>
      <sz val="12"/>
      <color indexed="56"/>
      <name val="Times New Roman"/>
      <family val="1"/>
    </font>
    <font>
      <sz val="14"/>
      <color indexed="56"/>
      <name val="Times New Roman"/>
      <family val="1"/>
    </font>
    <font>
      <b/>
      <sz val="14"/>
      <color indexed="56"/>
      <name val="Times New Roman"/>
      <family val="1"/>
    </font>
    <font>
      <sz val="16"/>
      <color indexed="9"/>
      <name val="Arial"/>
      <family val="2"/>
    </font>
    <font>
      <b/>
      <sz val="12"/>
      <color indexed="56"/>
      <name val="Times New Roman"/>
      <family val="1"/>
    </font>
    <font>
      <b/>
      <u/>
      <sz val="13"/>
      <name val="Times New Roman"/>
      <family val="1"/>
    </font>
    <font>
      <sz val="11"/>
      <color theme="1"/>
      <name val="Calibri"/>
      <family val="2"/>
      <scheme val="minor"/>
    </font>
    <font>
      <u/>
      <sz val="12"/>
      <color theme="10"/>
      <name val="Times New Roman"/>
      <family val="1"/>
    </font>
    <font>
      <sz val="12"/>
      <color theme="1"/>
      <name val="Times New Roman"/>
      <family val="2"/>
    </font>
    <font>
      <b/>
      <sz val="11"/>
      <color theme="1"/>
      <name val="Calibri"/>
      <family val="2"/>
      <scheme val="minor"/>
    </font>
    <font>
      <sz val="12"/>
      <name val="Calibri"/>
      <family val="2"/>
      <scheme val="minor"/>
    </font>
    <font>
      <b/>
      <sz val="12"/>
      <name val="Calibri"/>
      <family val="2"/>
      <scheme val="minor"/>
    </font>
    <font>
      <b/>
      <sz val="12"/>
      <color theme="1"/>
      <name val="Calibri"/>
      <family val="2"/>
      <scheme val="minor"/>
    </font>
    <font>
      <sz val="12"/>
      <color theme="0"/>
      <name val="Times New Roman"/>
      <family val="1"/>
    </font>
    <font>
      <sz val="12"/>
      <color theme="0"/>
      <name val="Comic Sans MS"/>
      <family val="4"/>
    </font>
    <font>
      <b/>
      <sz val="14"/>
      <color theme="5"/>
      <name val="Times New Roman"/>
      <family val="1"/>
    </font>
    <font>
      <b/>
      <sz val="10"/>
      <name val="Calibri"/>
      <family val="2"/>
      <scheme val="minor"/>
    </font>
    <font>
      <sz val="12"/>
      <color rgb="FFFF0000"/>
      <name val="Times New Roman"/>
      <family val="1"/>
    </font>
    <font>
      <b/>
      <sz val="12"/>
      <color theme="1"/>
      <name val="Times New Roman"/>
      <family val="1"/>
    </font>
    <font>
      <sz val="10"/>
      <color theme="1"/>
      <name val="Cambria"/>
      <family val="1"/>
    </font>
    <font>
      <sz val="10"/>
      <color theme="3"/>
      <name val="Arial"/>
      <family val="2"/>
    </font>
    <font>
      <b/>
      <sz val="10"/>
      <color theme="1"/>
      <name val="Cambria"/>
      <family val="1"/>
    </font>
    <font>
      <sz val="24"/>
      <color theme="1"/>
      <name val="Calibri"/>
      <family val="2"/>
      <scheme val="minor"/>
    </font>
    <font>
      <sz val="10"/>
      <color theme="0"/>
      <name val="Arial"/>
      <family val="2"/>
    </font>
    <font>
      <sz val="10"/>
      <color rgb="FFFFC000"/>
      <name val="Arial"/>
      <family val="2"/>
    </font>
    <font>
      <sz val="18"/>
      <color theme="0"/>
      <name val="Arial"/>
      <family val="2"/>
    </font>
    <font>
      <b/>
      <sz val="14"/>
      <color theme="0"/>
      <name val="Arial"/>
      <family val="2"/>
    </font>
    <font>
      <b/>
      <sz val="12"/>
      <color indexed="9"/>
      <name val="Calibri"/>
      <family val="2"/>
    </font>
    <font>
      <sz val="11"/>
      <color indexed="8"/>
      <name val="Calibri"/>
      <family val="2"/>
    </font>
    <font>
      <b/>
      <sz val="12"/>
      <color theme="0"/>
      <name val="Times New Roman"/>
      <family val="1"/>
    </font>
    <font>
      <sz val="18"/>
      <name val="Times New Roman"/>
      <family val="1"/>
    </font>
    <font>
      <u/>
      <sz val="18"/>
      <name val="Times New Roman"/>
      <family val="1"/>
    </font>
    <font>
      <b/>
      <u/>
      <sz val="18"/>
      <name val="Times New Roman"/>
      <family val="1"/>
    </font>
    <font>
      <b/>
      <sz val="22"/>
      <color rgb="FFC00000"/>
      <name val="Times New Roman"/>
      <family val="1"/>
    </font>
    <font>
      <b/>
      <u/>
      <sz val="16"/>
      <name val="Times New Roman"/>
      <family val="1"/>
    </font>
    <font>
      <b/>
      <u/>
      <sz val="12"/>
      <color theme="0"/>
      <name val="Times New Roman"/>
      <family val="1"/>
    </font>
    <font>
      <sz val="11"/>
      <name val="Times New Roman"/>
      <family val="1"/>
    </font>
    <font>
      <b/>
      <sz val="12"/>
      <color rgb="FFFF0000"/>
      <name val="Calibri"/>
      <family val="2"/>
    </font>
    <font>
      <sz val="20"/>
      <color theme="1"/>
      <name val="Calibri"/>
      <family val="2"/>
      <scheme val="minor"/>
    </font>
    <font>
      <sz val="11"/>
      <name val="Cambria"/>
      <family val="1"/>
    </font>
    <font>
      <sz val="12"/>
      <color rgb="FF000000"/>
      <name val="Times New Roman"/>
      <family val="2"/>
    </font>
    <font>
      <sz val="12"/>
      <color theme="2"/>
      <name val="Times New Roman"/>
      <family val="1"/>
    </font>
    <font>
      <sz val="18"/>
      <color theme="0"/>
      <name val="Times New Roman"/>
      <family val="1"/>
    </font>
    <font>
      <sz val="22"/>
      <name val="Times New Roman"/>
      <family val="1"/>
    </font>
    <font>
      <sz val="8"/>
      <color theme="0"/>
      <name val="Times New Roman"/>
      <family val="1"/>
    </font>
    <font>
      <sz val="12"/>
      <color theme="1"/>
      <name val="Times New Roman"/>
      <family val="1"/>
    </font>
  </fonts>
  <fills count="17">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D9D9D9"/>
        <bgColor indexed="64"/>
      </patternFill>
    </fill>
    <fill>
      <patternFill patternType="solid">
        <fgColor theme="0" tint="-0.249977111117893"/>
        <bgColor indexed="64"/>
      </patternFill>
    </fill>
    <fill>
      <patternFill patternType="solid">
        <fgColor rgb="FF17385F"/>
        <bgColor indexed="64"/>
      </patternFill>
    </fill>
    <fill>
      <patternFill patternType="solid">
        <fgColor rgb="FF002060"/>
      </patternFill>
    </fill>
    <fill>
      <patternFill patternType="solid">
        <fgColor rgb="FFFFFFFF"/>
      </patternFill>
    </fill>
    <fill>
      <patternFill patternType="solid">
        <fgColor theme="3"/>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5" tint="-0.499984740745262"/>
        <bgColor indexed="64"/>
      </patternFill>
    </fill>
    <fill>
      <patternFill patternType="solid">
        <fgColor theme="3" tint="-0.499984740745262"/>
        <bgColor indexed="64"/>
      </patternFill>
    </fill>
    <fill>
      <patternFill patternType="solid">
        <fgColor theme="3" tint="0.5999938962981048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bottom style="thick">
        <color theme="0"/>
      </bottom>
      <diagonal/>
    </border>
    <border>
      <left style="thick">
        <color theme="0"/>
      </left>
      <right/>
      <top style="thick">
        <color theme="0"/>
      </top>
      <bottom/>
      <diagonal/>
    </border>
    <border>
      <left/>
      <right/>
      <top style="thick">
        <color theme="0"/>
      </top>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ck">
        <color theme="3"/>
      </left>
      <right style="thin">
        <color indexed="64"/>
      </right>
      <top style="thick">
        <color theme="3"/>
      </top>
      <bottom style="thin">
        <color indexed="64"/>
      </bottom>
      <diagonal/>
    </border>
    <border>
      <left style="thin">
        <color indexed="64"/>
      </left>
      <right style="thin">
        <color indexed="64"/>
      </right>
      <top style="thick">
        <color theme="3"/>
      </top>
      <bottom style="thin">
        <color indexed="64"/>
      </bottom>
      <diagonal/>
    </border>
    <border>
      <left style="thick">
        <color theme="3"/>
      </left>
      <right style="thin">
        <color indexed="64"/>
      </right>
      <top style="thin">
        <color indexed="64"/>
      </top>
      <bottom style="thick">
        <color theme="3"/>
      </bottom>
      <diagonal/>
    </border>
    <border>
      <left style="thin">
        <color indexed="64"/>
      </left>
      <right style="thin">
        <color indexed="64"/>
      </right>
      <top style="thin">
        <color indexed="64"/>
      </top>
      <bottom style="thick">
        <color theme="3"/>
      </bottom>
      <diagonal/>
    </border>
    <border>
      <left style="thin">
        <color indexed="64"/>
      </left>
      <right/>
      <top style="thin">
        <color indexed="64"/>
      </top>
      <bottom style="thick">
        <color theme="3"/>
      </bottom>
      <diagonal/>
    </border>
    <border>
      <left/>
      <right/>
      <top style="thin">
        <color indexed="64"/>
      </top>
      <bottom style="thick">
        <color theme="3"/>
      </bottom>
      <diagonal/>
    </border>
    <border>
      <left/>
      <right style="thin">
        <color indexed="64"/>
      </right>
      <top style="thin">
        <color indexed="64"/>
      </top>
      <bottom style="thick">
        <color theme="3"/>
      </bottom>
      <diagonal/>
    </border>
    <border>
      <left style="thin">
        <color indexed="64"/>
      </left>
      <right/>
      <top/>
      <bottom/>
      <diagonal/>
    </border>
    <border>
      <left style="thin">
        <color indexed="64"/>
      </left>
      <right style="thin">
        <color indexed="64"/>
      </right>
      <top style="thick">
        <color indexed="64"/>
      </top>
      <bottom style="thin">
        <color indexed="64"/>
      </bottom>
      <diagonal/>
    </border>
  </borders>
  <cellStyleXfs count="6">
    <xf numFmtId="0" fontId="0" fillId="0" borderId="0"/>
    <xf numFmtId="0" fontId="27" fillId="0" borderId="0" applyNumberFormat="0" applyFill="0" applyBorder="0" applyAlignment="0" applyProtection="0">
      <alignment vertical="top"/>
      <protection locked="0"/>
    </xf>
    <xf numFmtId="0" fontId="26" fillId="0" borderId="0"/>
    <xf numFmtId="0" fontId="28" fillId="0" borderId="0"/>
    <xf numFmtId="0" fontId="26" fillId="0" borderId="0"/>
    <xf numFmtId="0" fontId="8" fillId="0" borderId="0"/>
  </cellStyleXfs>
  <cellXfs count="345">
    <xf numFmtId="0" fontId="0" fillId="0" borderId="0" xfId="0"/>
    <xf numFmtId="0" fontId="0" fillId="0" borderId="0" xfId="0" applyAlignment="1">
      <alignment horizontal="center"/>
    </xf>
    <xf numFmtId="0" fontId="0" fillId="0" borderId="1" xfId="0" applyBorder="1" applyAlignment="1">
      <alignment horizontal="center"/>
    </xf>
    <xf numFmtId="0" fontId="7" fillId="0" borderId="0" xfId="0" applyFont="1" applyAlignment="1">
      <alignment horizontal="left"/>
    </xf>
    <xf numFmtId="0" fontId="8" fillId="0" borderId="0" xfId="0" applyFont="1"/>
    <xf numFmtId="0" fontId="30" fillId="0" borderId="9" xfId="0" applyFont="1" applyBorder="1" applyAlignment="1">
      <alignment horizontal="left" vertical="center"/>
    </xf>
    <xf numFmtId="0" fontId="0" fillId="0" borderId="10" xfId="0" applyBorder="1" applyAlignment="1">
      <alignment horizontal="center"/>
    </xf>
    <xf numFmtId="0" fontId="30" fillId="0" borderId="7" xfId="0" applyFont="1" applyBorder="1" applyAlignment="1">
      <alignment horizontal="left" vertical="center"/>
    </xf>
    <xf numFmtId="0" fontId="31" fillId="0" borderId="11" xfId="0" applyFont="1" applyBorder="1" applyAlignment="1">
      <alignment vertical="center"/>
    </xf>
    <xf numFmtId="0" fontId="32" fillId="0" borderId="0" xfId="0" applyFont="1" applyAlignment="1">
      <alignment vertical="center"/>
    </xf>
    <xf numFmtId="0" fontId="0" fillId="0" borderId="12" xfId="0" applyBorder="1"/>
    <xf numFmtId="0" fontId="0" fillId="0" borderId="0" xfId="0" applyAlignment="1">
      <alignment vertical="center"/>
    </xf>
    <xf numFmtId="0" fontId="0" fillId="2" borderId="13" xfId="0" applyFill="1" applyBorder="1" applyAlignment="1">
      <alignment horizontal="center" vertical="center"/>
    </xf>
    <xf numFmtId="0" fontId="33" fillId="0" borderId="0" xfId="0" applyFont="1"/>
    <xf numFmtId="0" fontId="2" fillId="0" borderId="0" xfId="0" applyFont="1"/>
    <xf numFmtId="0" fontId="0" fillId="0" borderId="0" xfId="0" applyAlignment="1">
      <alignment horizontal="left" indent="1"/>
    </xf>
    <xf numFmtId="0" fontId="2" fillId="0" borderId="0" xfId="0" applyFont="1" applyAlignment="1">
      <alignment horizontal="left" indent="1"/>
    </xf>
    <xf numFmtId="0" fontId="14" fillId="0" borderId="0" xfId="0" applyFont="1" applyAlignment="1">
      <alignment horizontal="left" indent="1"/>
    </xf>
    <xf numFmtId="0" fontId="0" fillId="0" borderId="0" xfId="0" applyAlignment="1">
      <alignment horizontal="left"/>
    </xf>
    <xf numFmtId="0" fontId="2" fillId="0" borderId="0" xfId="0" applyFont="1" applyAlignment="1">
      <alignment horizontal="left"/>
    </xf>
    <xf numFmtId="0" fontId="8" fillId="0" borderId="0" xfId="0" applyFont="1" applyAlignment="1">
      <alignment horizontal="left"/>
    </xf>
    <xf numFmtId="0" fontId="5" fillId="0" borderId="0" xfId="0" applyFont="1" applyAlignment="1">
      <alignment horizontal="left"/>
    </xf>
    <xf numFmtId="0" fontId="16" fillId="0" borderId="0" xfId="0" applyFont="1" applyAlignment="1">
      <alignment horizontal="left"/>
    </xf>
    <xf numFmtId="0" fontId="35" fillId="0" borderId="0" xfId="0" applyFont="1"/>
    <xf numFmtId="0" fontId="0" fillId="0" borderId="13" xfId="0" applyBorder="1" applyAlignment="1">
      <alignment horizontal="center"/>
    </xf>
    <xf numFmtId="0" fontId="36" fillId="0" borderId="11" xfId="0" applyFont="1" applyBorder="1" applyAlignment="1">
      <alignment horizontal="center" vertical="center" wrapText="1"/>
    </xf>
    <xf numFmtId="0" fontId="0" fillId="0" borderId="13" xfId="0" applyBorder="1" applyAlignment="1">
      <alignment horizontal="center" vertical="center"/>
    </xf>
    <xf numFmtId="0" fontId="28" fillId="0" borderId="23" xfId="3" applyBorder="1"/>
    <xf numFmtId="0" fontId="28" fillId="0" borderId="24" xfId="3" applyBorder="1"/>
    <xf numFmtId="0" fontId="30" fillId="0" borderId="1" xfId="0" applyFont="1" applyBorder="1" applyAlignment="1">
      <alignment horizontal="left" vertical="center"/>
    </xf>
    <xf numFmtId="0" fontId="30" fillId="0" borderId="24" xfId="0" applyFont="1" applyBorder="1" applyAlignment="1">
      <alignment horizontal="left" vertical="center"/>
    </xf>
    <xf numFmtId="0" fontId="0" fillId="0" borderId="6" xfId="0" applyBorder="1" applyAlignment="1">
      <alignment horizontal="center" vertical="center"/>
    </xf>
    <xf numFmtId="0" fontId="28" fillId="0" borderId="4" xfId="3" applyBorder="1" applyAlignment="1">
      <alignment horizontal="center"/>
    </xf>
    <xf numFmtId="0" fontId="18" fillId="0" borderId="23" xfId="3" applyFont="1" applyBorder="1"/>
    <xf numFmtId="0" fontId="31" fillId="0" borderId="11" xfId="0" applyFont="1" applyBorder="1" applyAlignment="1">
      <alignment horizontal="center" vertical="center"/>
    </xf>
    <xf numFmtId="0" fontId="28" fillId="0" borderId="6" xfId="3" applyBorder="1" applyAlignment="1">
      <alignment horizontal="center"/>
    </xf>
    <xf numFmtId="0" fontId="0" fillId="0" borderId="1" xfId="0" applyBorder="1" applyAlignment="1">
      <alignment horizontal="center" vertical="center"/>
    </xf>
    <xf numFmtId="0" fontId="2" fillId="0" borderId="0" xfId="0" applyFont="1" applyAlignment="1">
      <alignment horizontal="center"/>
    </xf>
    <xf numFmtId="0" fontId="2" fillId="0" borderId="0" xfId="0" applyFont="1" applyAlignment="1">
      <alignment horizontal="right" vertical="center"/>
    </xf>
    <xf numFmtId="1" fontId="8" fillId="0" borderId="0" xfId="0" applyNumberFormat="1" applyFont="1" applyAlignment="1">
      <alignment horizontal="center" vertical="top" wrapText="1"/>
    </xf>
    <xf numFmtId="0" fontId="37" fillId="0" borderId="0" xfId="0" applyFont="1"/>
    <xf numFmtId="0" fontId="8" fillId="0" borderId="0" xfId="0" applyFont="1" applyAlignment="1">
      <alignment horizontal="center"/>
    </xf>
    <xf numFmtId="0" fontId="18" fillId="0" borderId="1" xfId="0" applyFont="1" applyBorder="1"/>
    <xf numFmtId="0" fontId="0" fillId="0" borderId="1" xfId="0" applyBorder="1"/>
    <xf numFmtId="0" fontId="0" fillId="0" borderId="0" xfId="0" applyAlignment="1">
      <alignment horizontal="center" vertical="center"/>
    </xf>
    <xf numFmtId="0" fontId="0" fillId="4" borderId="13" xfId="0" applyFill="1" applyBorder="1" applyAlignment="1" applyProtection="1">
      <alignment horizontal="center" vertical="center"/>
      <protection locked="0"/>
    </xf>
    <xf numFmtId="0" fontId="38" fillId="5" borderId="26" xfId="0" applyFont="1" applyFill="1" applyBorder="1" applyAlignment="1">
      <alignment horizontal="center"/>
    </xf>
    <xf numFmtId="0" fontId="39" fillId="6" borderId="1" xfId="0" applyFont="1" applyFill="1" applyBorder="1" applyAlignment="1">
      <alignment horizontal="center" vertical="center"/>
    </xf>
    <xf numFmtId="0" fontId="39" fillId="0" borderId="1" xfId="0" applyFont="1" applyBorder="1" applyAlignment="1">
      <alignment horizontal="center" vertical="center" wrapText="1"/>
    </xf>
    <xf numFmtId="0" fontId="2" fillId="5" borderId="27" xfId="0" applyFont="1" applyFill="1" applyBorder="1" applyAlignment="1">
      <alignment horizontal="center"/>
    </xf>
    <xf numFmtId="0" fontId="40" fillId="2" borderId="0" xfId="0" applyFont="1" applyFill="1"/>
    <xf numFmtId="0" fontId="33" fillId="2" borderId="0" xfId="0" applyFont="1" applyFill="1" applyAlignment="1">
      <alignment vertical="center"/>
    </xf>
    <xf numFmtId="0" fontId="0" fillId="2" borderId="0" xfId="0" applyFill="1" applyAlignment="1">
      <alignment vertical="center"/>
    </xf>
    <xf numFmtId="0" fontId="33" fillId="2" borderId="0" xfId="0" applyFont="1" applyFill="1"/>
    <xf numFmtId="0" fontId="0" fillId="2" borderId="0" xfId="0" applyFill="1"/>
    <xf numFmtId="0" fontId="8" fillId="2" borderId="0" xfId="0" applyFont="1" applyFill="1" applyAlignment="1">
      <alignment vertical="center"/>
    </xf>
    <xf numFmtId="0" fontId="0" fillId="2" borderId="0" xfId="0" applyFill="1" applyAlignment="1" applyProtection="1">
      <alignment horizontal="center"/>
      <protection locked="0"/>
    </xf>
    <xf numFmtId="0" fontId="3" fillId="2" borderId="0" xfId="0" applyFont="1" applyFill="1" applyProtection="1">
      <protection locked="0"/>
    </xf>
    <xf numFmtId="0" fontId="0" fillId="2" borderId="0" xfId="0" applyFill="1" applyProtection="1">
      <protection locked="0"/>
    </xf>
    <xf numFmtId="0" fontId="2" fillId="2" borderId="22" xfId="0" applyFont="1" applyFill="1" applyBorder="1" applyAlignment="1" applyProtection="1">
      <alignment horizontal="center" vertical="center"/>
      <protection locked="0"/>
    </xf>
    <xf numFmtId="0" fontId="2" fillId="2" borderId="20" xfId="0" applyFont="1" applyFill="1" applyBorder="1" applyAlignment="1" applyProtection="1">
      <alignment vertical="center"/>
      <protection locked="0"/>
    </xf>
    <xf numFmtId="0" fontId="2" fillId="2" borderId="21" xfId="0" applyFont="1" applyFill="1" applyBorder="1" applyAlignment="1" applyProtection="1">
      <alignment horizontal="center" vertical="center"/>
      <protection locked="0"/>
    </xf>
    <xf numFmtId="0" fontId="0" fillId="2" borderId="23" xfId="0"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0" fillId="2" borderId="0" xfId="0" applyFill="1" applyAlignment="1">
      <alignment horizontal="center" vertical="center"/>
    </xf>
    <xf numFmtId="0" fontId="8" fillId="2" borderId="6" xfId="0" applyFont="1" applyFill="1" applyBorder="1" applyAlignment="1" applyProtection="1">
      <alignment horizontal="center" vertical="center"/>
      <protection locked="0"/>
    </xf>
    <xf numFmtId="0" fontId="0" fillId="2" borderId="0" xfId="0" applyFill="1" applyAlignment="1">
      <alignment horizontal="center"/>
    </xf>
    <xf numFmtId="0" fontId="2" fillId="2" borderId="0" xfId="0" applyFont="1" applyFill="1" applyAlignment="1">
      <alignment horizontal="center" vertical="center"/>
    </xf>
    <xf numFmtId="0" fontId="13" fillId="2" borderId="0" xfId="0" applyFont="1" applyFill="1" applyAlignment="1">
      <alignment horizontal="center" vertical="center"/>
    </xf>
    <xf numFmtId="0" fontId="13" fillId="2" borderId="0" xfId="0" applyFont="1" applyFill="1" applyAlignment="1">
      <alignment horizontal="center" vertical="center" wrapText="1"/>
    </xf>
    <xf numFmtId="0" fontId="13" fillId="2" borderId="0" xfId="0" applyFont="1" applyFill="1" applyAlignment="1">
      <alignment horizontal="center"/>
    </xf>
    <xf numFmtId="0" fontId="41" fillId="2" borderId="20"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6" fillId="2" borderId="0" xfId="0" applyFont="1" applyFill="1" applyAlignment="1">
      <alignment horizontal="center" vertical="center"/>
    </xf>
    <xf numFmtId="0" fontId="0" fillId="2" borderId="1" xfId="0" applyFill="1" applyBorder="1" applyAlignment="1">
      <alignment horizontal="left" vertical="center"/>
    </xf>
    <xf numFmtId="0" fontId="39" fillId="2" borderId="5" xfId="0"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xf>
    <xf numFmtId="0" fontId="0" fillId="2" borderId="28" xfId="0" applyFill="1" applyBorder="1" applyAlignment="1">
      <alignment horizontal="left" vertical="center"/>
    </xf>
    <xf numFmtId="0" fontId="0" fillId="2" borderId="28" xfId="0" applyFill="1" applyBorder="1" applyAlignment="1">
      <alignment horizontal="center" vertical="center"/>
    </xf>
    <xf numFmtId="0" fontId="8" fillId="2" borderId="0" xfId="0" applyFont="1" applyFill="1" applyAlignment="1">
      <alignment horizontal="center"/>
    </xf>
    <xf numFmtId="0" fontId="6" fillId="2" borderId="1" xfId="0" applyFont="1" applyFill="1" applyBorder="1" applyAlignment="1">
      <alignment horizontal="center" vertical="center"/>
    </xf>
    <xf numFmtId="0" fontId="2" fillId="2" borderId="0" xfId="0" applyFont="1" applyFill="1" applyAlignment="1">
      <alignment horizontal="center"/>
    </xf>
    <xf numFmtId="0" fontId="0" fillId="2" borderId="29" xfId="0" applyFill="1" applyBorder="1" applyAlignment="1">
      <alignment horizontal="left" vertical="center"/>
    </xf>
    <xf numFmtId="0" fontId="4" fillId="2" borderId="0" xfId="0" applyFont="1" applyFill="1" applyAlignment="1">
      <alignment horizontal="center" vertical="center"/>
    </xf>
    <xf numFmtId="0" fontId="3" fillId="2" borderId="0" xfId="0" applyFont="1" applyFill="1"/>
    <xf numFmtId="0" fontId="37" fillId="2" borderId="0" xfId="0" applyFont="1" applyFill="1" applyAlignment="1">
      <alignment vertical="center"/>
    </xf>
    <xf numFmtId="0" fontId="4" fillId="2" borderId="17" xfId="0" applyFont="1" applyFill="1" applyBorder="1" applyAlignment="1">
      <alignment vertical="center"/>
    </xf>
    <xf numFmtId="0" fontId="8" fillId="2" borderId="0" xfId="0" applyFont="1" applyFill="1"/>
    <xf numFmtId="0" fontId="19" fillId="7" borderId="1" xfId="0" applyFont="1" applyFill="1" applyBorder="1" applyAlignment="1">
      <alignment horizontal="center" vertical="center" wrapText="1"/>
    </xf>
    <xf numFmtId="0" fontId="2" fillId="2" borderId="0" xfId="0" applyFont="1" applyFill="1" applyAlignment="1">
      <alignment horizontal="right" vertical="center"/>
    </xf>
    <xf numFmtId="0" fontId="37" fillId="0" borderId="0" xfId="0" applyFont="1" applyAlignment="1">
      <alignment horizontal="center"/>
    </xf>
    <xf numFmtId="0" fontId="37" fillId="0" borderId="0" xfId="0" applyFont="1" applyAlignment="1">
      <alignment vertical="center"/>
    </xf>
    <xf numFmtId="0" fontId="33" fillId="2" borderId="0" xfId="0" applyFont="1" applyFill="1" applyAlignment="1">
      <alignment horizontal="center"/>
    </xf>
    <xf numFmtId="0" fontId="25" fillId="2" borderId="0" xfId="0" applyFont="1" applyFill="1" applyAlignment="1">
      <alignment horizontal="right" vertical="center"/>
    </xf>
    <xf numFmtId="0" fontId="29" fillId="0" borderId="0" xfId="4" applyFont="1" applyAlignment="1">
      <alignment horizontal="center" vertical="center" wrapText="1"/>
    </xf>
    <xf numFmtId="0" fontId="26" fillId="0" borderId="0" xfId="4"/>
    <xf numFmtId="0" fontId="26" fillId="0" borderId="0" xfId="4" applyAlignment="1">
      <alignment wrapText="1"/>
    </xf>
    <xf numFmtId="49" fontId="26" fillId="0" borderId="0" xfId="4" applyNumberFormat="1"/>
    <xf numFmtId="1" fontId="8" fillId="0" borderId="0" xfId="0" applyNumberFormat="1" applyFont="1" applyAlignment="1">
      <alignment horizontal="center" vertical="center" wrapText="1"/>
    </xf>
    <xf numFmtId="1" fontId="8" fillId="0" borderId="0" xfId="0" applyNumberFormat="1" applyFont="1" applyAlignment="1">
      <alignment wrapText="1"/>
    </xf>
    <xf numFmtId="1" fontId="8" fillId="0" borderId="0" xfId="0" applyNumberFormat="1" applyFont="1"/>
    <xf numFmtId="0" fontId="47" fillId="9" borderId="0" xfId="0" applyFont="1" applyFill="1" applyAlignment="1">
      <alignment horizontal="center" vertical="center"/>
    </xf>
    <xf numFmtId="1" fontId="8" fillId="0" borderId="1" xfId="0" applyNumberFormat="1" applyFont="1" applyBorder="1" applyAlignment="1">
      <alignment horizontal="center" vertical="top" wrapText="1"/>
    </xf>
    <xf numFmtId="0" fontId="48" fillId="10" borderId="1" xfId="0" applyFont="1" applyFill="1" applyBorder="1" applyAlignment="1">
      <alignment vertical="center"/>
    </xf>
    <xf numFmtId="0" fontId="8" fillId="0" borderId="0" xfId="5"/>
    <xf numFmtId="0" fontId="8" fillId="2" borderId="0" xfId="5" applyFill="1"/>
    <xf numFmtId="0" fontId="51" fillId="2" borderId="0" xfId="5" applyFont="1" applyFill="1" applyAlignment="1">
      <alignment vertical="center"/>
    </xf>
    <xf numFmtId="0" fontId="37" fillId="2" borderId="0" xfId="5" applyFont="1" applyFill="1"/>
    <xf numFmtId="0" fontId="18" fillId="0" borderId="7" xfId="0" applyFont="1" applyBorder="1"/>
    <xf numFmtId="0" fontId="0" fillId="0" borderId="13" xfId="0" applyBorder="1"/>
    <xf numFmtId="0" fontId="33" fillId="2" borderId="0" xfId="5" applyFont="1" applyFill="1"/>
    <xf numFmtId="0" fontId="2" fillId="2" borderId="33" xfId="0" applyFont="1" applyFill="1" applyBorder="1" applyAlignment="1" applyProtection="1">
      <alignment vertical="center"/>
      <protection locked="0"/>
    </xf>
    <xf numFmtId="0" fontId="2" fillId="2" borderId="34" xfId="0" applyFont="1" applyFill="1" applyBorder="1" applyAlignment="1" applyProtection="1">
      <alignment vertical="center"/>
      <protection locked="0"/>
    </xf>
    <xf numFmtId="0" fontId="2" fillId="2" borderId="41" xfId="0" applyFont="1" applyFill="1" applyBorder="1" applyAlignment="1" applyProtection="1">
      <alignment horizontal="center" vertical="center"/>
      <protection locked="0"/>
    </xf>
    <xf numFmtId="0" fontId="8" fillId="0" borderId="0" xfId="0" applyFont="1" applyAlignment="1">
      <alignment vertical="center" wrapText="1"/>
    </xf>
    <xf numFmtId="0" fontId="37" fillId="2" borderId="0" xfId="0" applyFont="1" applyFill="1"/>
    <xf numFmtId="0" fontId="57" fillId="2" borderId="1" xfId="0" applyFont="1" applyFill="1" applyBorder="1" applyAlignment="1">
      <alignment horizontal="center" vertical="center"/>
    </xf>
    <xf numFmtId="0" fontId="0" fillId="0" borderId="1" xfId="0" applyBorder="1" applyAlignment="1">
      <alignment horizontal="right" vertical="center"/>
    </xf>
    <xf numFmtId="0" fontId="0" fillId="0" borderId="17" xfId="0" applyBorder="1"/>
    <xf numFmtId="0" fontId="0" fillId="0" borderId="7" xfId="0" applyBorder="1"/>
    <xf numFmtId="0" fontId="40" fillId="2" borderId="0" xfId="0" applyFont="1" applyFill="1" applyAlignment="1">
      <alignment horizontal="left"/>
    </xf>
    <xf numFmtId="0" fontId="40" fillId="2" borderId="0" xfId="0" applyFont="1" applyFill="1" applyAlignment="1">
      <alignment horizontal="left" vertical="center" indent="3"/>
    </xf>
    <xf numFmtId="0" fontId="41" fillId="2" borderId="20" xfId="0" applyFont="1" applyFill="1" applyBorder="1" applyAlignment="1">
      <alignment horizontal="center" vertical="center"/>
    </xf>
    <xf numFmtId="0" fontId="0" fillId="2" borderId="1" xfId="0" applyFill="1" applyBorder="1" applyAlignment="1">
      <alignment horizontal="center" vertical="center"/>
    </xf>
    <xf numFmtId="0" fontId="59" fillId="0" borderId="42" xfId="0" applyFont="1" applyBorder="1" applyAlignment="1">
      <alignment horizontal="center" vertical="center" wrapText="1"/>
    </xf>
    <xf numFmtId="0" fontId="59" fillId="0" borderId="13" xfId="0" applyFont="1" applyBorder="1" applyAlignment="1">
      <alignment horizontal="center" vertical="center" wrapText="1"/>
    </xf>
    <xf numFmtId="0" fontId="59" fillId="0" borderId="42" xfId="0" applyFont="1" applyBorder="1" applyAlignment="1">
      <alignment horizontal="left" vertical="center" wrapText="1"/>
    </xf>
    <xf numFmtId="0" fontId="59" fillId="0" borderId="13" xfId="0" applyFont="1" applyBorder="1" applyAlignment="1">
      <alignment horizontal="left" vertical="center" wrapText="1"/>
    </xf>
    <xf numFmtId="0" fontId="48" fillId="10" borderId="1" xfId="0" applyFont="1" applyFill="1" applyBorder="1" applyAlignment="1">
      <alignment vertical="top" wrapText="1"/>
    </xf>
    <xf numFmtId="0" fontId="18" fillId="12" borderId="23" xfId="0" applyFont="1" applyFill="1" applyBorder="1" applyAlignment="1">
      <alignment horizontal="left" vertical="center"/>
    </xf>
    <xf numFmtId="0" fontId="8" fillId="12" borderId="1" xfId="0" applyFont="1" applyFill="1" applyBorder="1" applyAlignment="1">
      <alignment horizontal="center" vertical="center"/>
    </xf>
    <xf numFmtId="0" fontId="8" fillId="12" borderId="23" xfId="0" applyFont="1" applyFill="1" applyBorder="1" applyAlignment="1">
      <alignment horizontal="left" vertical="center"/>
    </xf>
    <xf numFmtId="0" fontId="60" fillId="0" borderId="23" xfId="0" applyFont="1" applyBorder="1" applyAlignment="1">
      <alignment horizontal="left" vertical="center"/>
    </xf>
    <xf numFmtId="0" fontId="18" fillId="12" borderId="1" xfId="0" applyFont="1" applyFill="1" applyBorder="1" applyAlignment="1">
      <alignment horizontal="left" vertical="center"/>
    </xf>
    <xf numFmtId="0" fontId="18" fillId="12" borderId="5" xfId="0" applyFont="1" applyFill="1" applyBorder="1" applyAlignment="1">
      <alignment horizontal="left" vertical="center"/>
    </xf>
    <xf numFmtId="0" fontId="8" fillId="12" borderId="5" xfId="0" applyFont="1" applyFill="1" applyBorder="1" applyAlignment="1">
      <alignment horizontal="center" vertical="center"/>
    </xf>
    <xf numFmtId="0" fontId="60" fillId="0" borderId="1" xfId="0" applyFont="1" applyBorder="1" applyAlignment="1">
      <alignment horizontal="left" vertical="center"/>
    </xf>
    <xf numFmtId="0" fontId="60" fillId="12" borderId="29" xfId="0" applyFont="1" applyFill="1" applyBorder="1" applyAlignment="1">
      <alignment horizontal="left" vertical="center"/>
    </xf>
    <xf numFmtId="0" fontId="60" fillId="12" borderId="1" xfId="0" applyFont="1" applyFill="1" applyBorder="1" applyAlignment="1">
      <alignment horizontal="center" vertical="center"/>
    </xf>
    <xf numFmtId="0" fontId="18" fillId="12" borderId="29" xfId="0" applyFont="1" applyFill="1" applyBorder="1" applyAlignment="1">
      <alignment horizontal="left" vertical="center"/>
    </xf>
    <xf numFmtId="0" fontId="60" fillId="12" borderId="1" xfId="0" applyFont="1" applyFill="1" applyBorder="1" applyAlignment="1">
      <alignment horizontal="left" vertical="center"/>
    </xf>
    <xf numFmtId="0" fontId="60" fillId="12" borderId="4" xfId="0" applyFont="1" applyFill="1" applyBorder="1" applyAlignment="1">
      <alignment horizontal="center" vertical="center"/>
    </xf>
    <xf numFmtId="0" fontId="60" fillId="12" borderId="23" xfId="0" applyFont="1" applyFill="1" applyBorder="1"/>
    <xf numFmtId="0" fontId="60" fillId="12" borderId="4" xfId="0" applyFont="1" applyFill="1" applyBorder="1" applyAlignment="1">
      <alignment horizontal="center"/>
    </xf>
    <xf numFmtId="0" fontId="18" fillId="12" borderId="23" xfId="0" applyFont="1" applyFill="1" applyBorder="1"/>
    <xf numFmtId="0" fontId="18" fillId="12" borderId="24" xfId="0" applyFont="1" applyFill="1" applyBorder="1"/>
    <xf numFmtId="0" fontId="8" fillId="12" borderId="4" xfId="0" applyFont="1" applyFill="1" applyBorder="1" applyAlignment="1">
      <alignment horizontal="center" vertical="center"/>
    </xf>
    <xf numFmtId="0" fontId="8" fillId="12" borderId="6" xfId="0" applyFont="1" applyFill="1" applyBorder="1" applyAlignment="1">
      <alignment horizontal="center" vertical="center"/>
    </xf>
    <xf numFmtId="0" fontId="18" fillId="12" borderId="23" xfId="0" applyFont="1" applyFill="1" applyBorder="1" applyAlignment="1">
      <alignment vertical="center"/>
    </xf>
    <xf numFmtId="0" fontId="18" fillId="12" borderId="24" xfId="0" applyFont="1" applyFill="1" applyBorder="1" applyAlignment="1">
      <alignment vertical="center"/>
    </xf>
    <xf numFmtId="0" fontId="60" fillId="12" borderId="6" xfId="0" applyFont="1" applyFill="1" applyBorder="1" applyAlignment="1">
      <alignment horizontal="center" vertical="center"/>
    </xf>
    <xf numFmtId="0" fontId="7" fillId="2" borderId="0" xfId="0" applyFont="1" applyFill="1" applyAlignment="1">
      <alignment horizontal="left"/>
    </xf>
    <xf numFmtId="0" fontId="34" fillId="2" borderId="0" xfId="0" applyFont="1" applyFill="1" applyAlignment="1">
      <alignment horizontal="left"/>
    </xf>
    <xf numFmtId="0" fontId="1" fillId="2" borderId="0" xfId="0" applyFont="1" applyFill="1"/>
    <xf numFmtId="0" fontId="3" fillId="2" borderId="0" xfId="0" applyFont="1" applyFill="1" applyAlignment="1">
      <alignment horizontal="right"/>
    </xf>
    <xf numFmtId="0" fontId="10" fillId="2" borderId="0" xfId="0" applyFont="1" applyFill="1"/>
    <xf numFmtId="0" fontId="0" fillId="2" borderId="17" xfId="0" applyFill="1" applyBorder="1"/>
    <xf numFmtId="0" fontId="3" fillId="2" borderId="8" xfId="0" applyFont="1" applyFill="1" applyBorder="1"/>
    <xf numFmtId="0" fontId="3" fillId="2" borderId="15" xfId="0" applyFont="1" applyFill="1" applyBorder="1"/>
    <xf numFmtId="0" fontId="3" fillId="2" borderId="18" xfId="0" applyFont="1" applyFill="1" applyBorder="1"/>
    <xf numFmtId="0" fontId="2" fillId="13" borderId="15" xfId="0" applyFont="1" applyFill="1" applyBorder="1" applyAlignment="1" applyProtection="1">
      <alignment horizontal="center"/>
      <protection locked="0"/>
    </xf>
    <xf numFmtId="0" fontId="2" fillId="13" borderId="16" xfId="0" applyFont="1" applyFill="1" applyBorder="1" applyAlignment="1" applyProtection="1">
      <alignment horizontal="center"/>
      <protection locked="0"/>
    </xf>
    <xf numFmtId="0" fontId="2" fillId="13" borderId="18" xfId="0" applyFont="1" applyFill="1" applyBorder="1" applyAlignment="1" applyProtection="1">
      <alignment horizontal="center"/>
      <protection locked="0"/>
    </xf>
    <xf numFmtId="0" fontId="37" fillId="2" borderId="0" xfId="5" applyFont="1" applyFill="1" applyAlignment="1">
      <alignment vertical="top"/>
    </xf>
    <xf numFmtId="0" fontId="33" fillId="2" borderId="0" xfId="0" applyFont="1" applyFill="1" applyProtection="1">
      <protection locked="0"/>
    </xf>
    <xf numFmtId="0" fontId="33" fillId="2" borderId="0" xfId="0" applyFont="1" applyFill="1" applyAlignment="1" applyProtection="1">
      <alignment vertical="center"/>
      <protection locked="0"/>
    </xf>
    <xf numFmtId="0" fontId="8" fillId="0" borderId="32" xfId="5" applyBorder="1"/>
    <xf numFmtId="0" fontId="33" fillId="2" borderId="0" xfId="5" applyFont="1" applyFill="1" applyAlignment="1">
      <alignment vertical="center"/>
    </xf>
    <xf numFmtId="20" fontId="8" fillId="0" borderId="0" xfId="5" applyNumberFormat="1"/>
    <xf numFmtId="0" fontId="61" fillId="2" borderId="0" xfId="0" applyFont="1" applyFill="1" applyAlignment="1">
      <alignment vertical="center"/>
    </xf>
    <xf numFmtId="0" fontId="37" fillId="2" borderId="0" xfId="0" applyFont="1" applyFill="1" applyAlignment="1" applyProtection="1">
      <alignment vertical="center"/>
      <protection locked="0"/>
    </xf>
    <xf numFmtId="0" fontId="33" fillId="11" borderId="0" xfId="5" applyFont="1" applyFill="1" applyAlignment="1">
      <alignment horizontal="center" vertical="center"/>
    </xf>
    <xf numFmtId="2" fontId="8" fillId="2" borderId="0" xfId="5" applyNumberFormat="1" applyFill="1"/>
    <xf numFmtId="2" fontId="62" fillId="15" borderId="0" xfId="5" applyNumberFormat="1" applyFont="1" applyFill="1" applyAlignment="1">
      <alignment horizontal="center" vertical="center"/>
    </xf>
    <xf numFmtId="0" fontId="62" fillId="15" borderId="0" xfId="5" applyFont="1" applyFill="1" applyAlignment="1">
      <alignment horizontal="center" vertical="center"/>
    </xf>
    <xf numFmtId="2" fontId="50" fillId="16" borderId="0" xfId="5" applyNumberFormat="1" applyFont="1" applyFill="1" applyAlignment="1">
      <alignment horizontal="center" vertical="center"/>
    </xf>
    <xf numFmtId="0" fontId="50" fillId="16" borderId="0" xfId="5" applyFont="1" applyFill="1" applyAlignment="1">
      <alignment horizontal="center" vertical="center"/>
    </xf>
    <xf numFmtId="0" fontId="50" fillId="2" borderId="0" xfId="5" applyFont="1" applyFill="1" applyAlignment="1">
      <alignment vertical="center"/>
    </xf>
    <xf numFmtId="0" fontId="2" fillId="13" borderId="1" xfId="0" applyFont="1" applyFill="1" applyBorder="1" applyAlignment="1" applyProtection="1">
      <alignment vertical="center"/>
      <protection locked="0"/>
    </xf>
    <xf numFmtId="0" fontId="2" fillId="13" borderId="5" xfId="0" applyFont="1" applyFill="1" applyBorder="1" applyAlignment="1" applyProtection="1">
      <alignment vertical="center"/>
      <protection locked="0"/>
    </xf>
    <xf numFmtId="0" fontId="62" fillId="2" borderId="0" xfId="5" applyFont="1" applyFill="1" applyAlignment="1">
      <alignment horizontal="center" vertical="center"/>
    </xf>
    <xf numFmtId="0" fontId="50" fillId="2" borderId="0" xfId="5" applyFont="1" applyFill="1" applyAlignment="1">
      <alignment horizontal="center" vertical="center"/>
    </xf>
    <xf numFmtId="0" fontId="11" fillId="2" borderId="0" xfId="5" applyFont="1" applyFill="1"/>
    <xf numFmtId="0" fontId="2" fillId="2" borderId="25" xfId="0" applyFont="1" applyFill="1" applyBorder="1" applyAlignment="1" applyProtection="1">
      <alignment vertical="center"/>
      <protection locked="0"/>
    </xf>
    <xf numFmtId="0" fontId="2" fillId="0" borderId="22" xfId="0" applyFont="1" applyBorder="1" applyAlignment="1" applyProtection="1">
      <alignment horizontal="center" vertical="center"/>
      <protection locked="0"/>
    </xf>
    <xf numFmtId="0" fontId="2" fillId="0" borderId="20" xfId="0" applyFont="1" applyBorder="1" applyAlignment="1" applyProtection="1">
      <alignment vertical="center"/>
      <protection locked="0"/>
    </xf>
    <xf numFmtId="0" fontId="2" fillId="0" borderId="21"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2" fillId="0" borderId="1" xfId="0" applyFont="1" applyBorder="1" applyAlignment="1" applyProtection="1">
      <alignment vertical="center"/>
      <protection locked="0"/>
    </xf>
    <xf numFmtId="0" fontId="8" fillId="0" borderId="4"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8" fillId="0" borderId="6" xfId="0" applyFont="1" applyBorder="1" applyAlignment="1" applyProtection="1">
      <alignment horizontal="center" vertical="center"/>
      <protection locked="0"/>
    </xf>
    <xf numFmtId="0" fontId="0" fillId="0" borderId="13" xfId="0" applyBorder="1" applyAlignment="1" applyProtection="1">
      <alignment horizontal="center" vertical="center"/>
      <protection locked="0"/>
    </xf>
    <xf numFmtId="2" fontId="8" fillId="2" borderId="0" xfId="5" applyNumberFormat="1" applyFill="1" applyAlignment="1">
      <alignment horizontal="center" vertical="center"/>
    </xf>
    <xf numFmtId="0" fontId="13" fillId="0" borderId="48" xfId="5" applyFont="1" applyBorder="1" applyProtection="1">
      <protection locked="0"/>
    </xf>
    <xf numFmtId="0" fontId="13" fillId="0" borderId="47" xfId="5" applyFont="1" applyBorder="1" applyProtection="1">
      <protection locked="0"/>
    </xf>
    <xf numFmtId="0" fontId="13" fillId="0" borderId="49" xfId="5" applyFont="1" applyBorder="1" applyProtection="1">
      <protection locked="0"/>
    </xf>
    <xf numFmtId="0" fontId="13" fillId="0" borderId="50" xfId="5" applyFont="1" applyBorder="1" applyProtection="1">
      <protection locked="0"/>
    </xf>
    <xf numFmtId="0" fontId="13" fillId="0" borderId="1" xfId="5" applyFont="1" applyBorder="1" applyProtection="1">
      <protection locked="0"/>
    </xf>
    <xf numFmtId="0" fontId="64" fillId="14" borderId="1" xfId="5" applyFont="1" applyFill="1" applyBorder="1"/>
    <xf numFmtId="0" fontId="13" fillId="4" borderId="1" xfId="5" applyFont="1" applyFill="1" applyBorder="1"/>
    <xf numFmtId="0" fontId="33" fillId="0" borderId="0" xfId="5" applyFont="1"/>
    <xf numFmtId="0" fontId="19" fillId="2" borderId="35" xfId="0" applyFont="1" applyFill="1" applyBorder="1" applyAlignment="1">
      <alignment horizontal="right" wrapText="1"/>
    </xf>
    <xf numFmtId="0" fontId="19" fillId="2" borderId="29" xfId="0" applyFont="1" applyFill="1" applyBorder="1" applyAlignment="1">
      <alignment horizontal="right" wrapText="1"/>
    </xf>
    <xf numFmtId="0" fontId="3" fillId="0" borderId="0" xfId="0" applyFont="1"/>
    <xf numFmtId="0" fontId="55" fillId="2" borderId="0" xfId="0" applyFont="1" applyFill="1"/>
    <xf numFmtId="0" fontId="19" fillId="0" borderId="1" xfId="0" applyFont="1" applyBorder="1" applyAlignment="1">
      <alignment horizontal="center" vertical="center" wrapText="1"/>
    </xf>
    <xf numFmtId="0" fontId="65" fillId="2" borderId="0" xfId="0" applyFont="1" applyFill="1" applyAlignment="1" applyProtection="1">
      <alignment vertical="center"/>
      <protection locked="0"/>
    </xf>
    <xf numFmtId="0" fontId="65" fillId="2" borderId="0" xfId="0" applyFont="1" applyFill="1" applyAlignment="1">
      <alignment vertical="center"/>
    </xf>
    <xf numFmtId="0" fontId="19" fillId="0" borderId="28" xfId="0" applyFont="1" applyBorder="1" applyAlignment="1">
      <alignment horizontal="center" vertical="center" wrapText="1"/>
    </xf>
    <xf numFmtId="0" fontId="19" fillId="7" borderId="28" xfId="0" applyFont="1" applyFill="1" applyBorder="1" applyAlignment="1">
      <alignment horizontal="center" vertical="center" wrapText="1"/>
    </xf>
    <xf numFmtId="0" fontId="19" fillId="7" borderId="55" xfId="0" applyFont="1" applyFill="1" applyBorder="1" applyAlignment="1">
      <alignment horizontal="center" vertical="center" wrapText="1"/>
    </xf>
    <xf numFmtId="0" fontId="19" fillId="0" borderId="55" xfId="0" applyFont="1" applyBorder="1" applyAlignment="1">
      <alignment horizontal="center" vertical="center" wrapText="1"/>
    </xf>
    <xf numFmtId="0" fontId="19" fillId="0" borderId="0" xfId="0" applyFont="1" applyAlignment="1">
      <alignment horizontal="center" vertical="center" wrapText="1"/>
    </xf>
    <xf numFmtId="0" fontId="2" fillId="13" borderId="0" xfId="0" applyFont="1" applyFill="1" applyAlignment="1" applyProtection="1">
      <alignment horizontal="center"/>
      <protection locked="0"/>
    </xf>
    <xf numFmtId="0" fontId="2" fillId="13" borderId="8" xfId="0" applyFont="1" applyFill="1" applyBorder="1" applyAlignment="1" applyProtection="1">
      <alignment horizontal="center"/>
      <protection locked="0"/>
    </xf>
    <xf numFmtId="0" fontId="3" fillId="2" borderId="7" xfId="0" applyFont="1" applyFill="1" applyBorder="1"/>
    <xf numFmtId="0" fontId="9" fillId="2" borderId="18" xfId="0" applyFont="1" applyFill="1" applyBorder="1"/>
    <xf numFmtId="0" fontId="0" fillId="2" borderId="19" xfId="0" applyFill="1" applyBorder="1"/>
    <xf numFmtId="0" fontId="0" fillId="0" borderId="0" xfId="0" applyAlignment="1" applyProtection="1">
      <alignment horizontal="center"/>
      <protection locked="0"/>
    </xf>
    <xf numFmtId="0" fontId="3" fillId="0" borderId="0" xfId="0" applyFont="1" applyProtection="1">
      <protection locked="0"/>
    </xf>
    <xf numFmtId="0" fontId="0" fillId="0" borderId="0" xfId="0" applyProtection="1">
      <protection locked="0"/>
    </xf>
    <xf numFmtId="0" fontId="42" fillId="0" borderId="0" xfId="0" applyFont="1" applyAlignment="1">
      <alignment horizontal="center" vertical="center" wrapText="1"/>
    </xf>
    <xf numFmtId="0" fontId="42" fillId="0" borderId="0" xfId="0" applyFont="1" applyAlignment="1">
      <alignment horizontal="center" vertical="center"/>
    </xf>
    <xf numFmtId="0" fontId="32" fillId="0" borderId="17" xfId="0" applyFont="1" applyBorder="1" applyAlignment="1">
      <alignment horizontal="center" vertical="center"/>
    </xf>
    <xf numFmtId="0" fontId="32" fillId="0" borderId="7" xfId="0" applyFont="1" applyBorder="1" applyAlignment="1">
      <alignment horizontal="center" vertical="center"/>
    </xf>
    <xf numFmtId="0" fontId="32" fillId="0" borderId="14" xfId="0" applyFont="1" applyBorder="1" applyAlignment="1">
      <alignment horizontal="center" vertical="center"/>
    </xf>
    <xf numFmtId="0" fontId="32" fillId="0" borderId="14"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30" xfId="0" applyFont="1" applyBorder="1" applyAlignment="1">
      <alignment horizontal="center" vertical="center"/>
    </xf>
    <xf numFmtId="0" fontId="42" fillId="2" borderId="0" xfId="0" applyFont="1" applyFill="1" applyAlignment="1">
      <alignment horizontal="center" vertical="center" wrapText="1"/>
    </xf>
    <xf numFmtId="0" fontId="42" fillId="2" borderId="0" xfId="0" applyFont="1" applyFill="1" applyAlignment="1">
      <alignment horizontal="center" vertical="center"/>
    </xf>
    <xf numFmtId="0" fontId="32" fillId="0" borderId="31" xfId="0" applyFont="1" applyBorder="1" applyAlignment="1">
      <alignment horizontal="center" vertical="center"/>
    </xf>
    <xf numFmtId="0" fontId="58" fillId="2" borderId="0" xfId="0" applyFont="1" applyFill="1" applyAlignment="1">
      <alignment horizontal="center" vertical="center" wrapText="1"/>
    </xf>
    <xf numFmtId="0" fontId="58" fillId="2" borderId="0" xfId="0" applyFont="1" applyFill="1" applyAlignment="1">
      <alignment horizontal="center" vertical="center"/>
    </xf>
    <xf numFmtId="0" fontId="32" fillId="0" borderId="31" xfId="0" applyFont="1" applyBorder="1" applyAlignment="1">
      <alignment horizontal="center" vertical="center" wrapText="1"/>
    </xf>
    <xf numFmtId="0" fontId="8" fillId="0" borderId="0" xfId="5" applyAlignment="1">
      <alignment horizontal="center"/>
    </xf>
    <xf numFmtId="0" fontId="8" fillId="0" borderId="0" xfId="0" applyFont="1" applyAlignment="1">
      <alignment horizontal="center" vertical="center" wrapText="1"/>
    </xf>
    <xf numFmtId="0" fontId="0" fillId="0" borderId="0" xfId="0" applyAlignment="1">
      <alignment horizontal="center" vertical="center" wrapText="1"/>
    </xf>
    <xf numFmtId="0" fontId="33" fillId="11" borderId="0" xfId="0" applyFont="1" applyFill="1" applyAlignment="1">
      <alignment horizontal="center" vertical="center"/>
    </xf>
    <xf numFmtId="0" fontId="33" fillId="11" borderId="0" xfId="0" applyFont="1" applyFill="1" applyAlignment="1">
      <alignment horizontal="center" vertical="center" wrapText="1"/>
    </xf>
    <xf numFmtId="0" fontId="45" fillId="8" borderId="0" xfId="0" applyFont="1" applyFill="1" applyAlignment="1">
      <alignment horizontal="center" vertical="center"/>
    </xf>
    <xf numFmtId="0" fontId="45" fillId="8" borderId="36" xfId="0" applyFont="1" applyFill="1" applyBorder="1" applyAlignment="1">
      <alignment horizontal="center" vertical="center"/>
    </xf>
    <xf numFmtId="0" fontId="46" fillId="8" borderId="37" xfId="2" applyFont="1" applyFill="1" applyBorder="1" applyAlignment="1">
      <alignment horizontal="center" vertical="center"/>
    </xf>
    <xf numFmtId="0" fontId="46" fillId="8" borderId="38" xfId="2" applyFont="1" applyFill="1" applyBorder="1" applyAlignment="1">
      <alignment horizontal="center" vertical="center"/>
    </xf>
    <xf numFmtId="0" fontId="40" fillId="2" borderId="0" xfId="0" applyFont="1" applyFill="1" applyAlignment="1">
      <alignment horizontal="left"/>
    </xf>
    <xf numFmtId="0" fontId="43" fillId="8" borderId="0" xfId="0" applyFont="1" applyFill="1" applyAlignment="1">
      <alignment horizontal="left"/>
    </xf>
    <xf numFmtId="0" fontId="40" fillId="2" borderId="0" xfId="0" applyFont="1" applyFill="1" applyAlignment="1">
      <alignment horizontal="left" vertical="center"/>
    </xf>
    <xf numFmtId="0" fontId="44" fillId="2" borderId="0" xfId="0" applyFont="1" applyFill="1" applyAlignment="1">
      <alignment horizontal="left"/>
    </xf>
    <xf numFmtId="0" fontId="40" fillId="2" borderId="0" xfId="0" applyFont="1" applyFill="1" applyAlignment="1">
      <alignment horizontal="left" vertical="center" wrapText="1"/>
    </xf>
    <xf numFmtId="0" fontId="40" fillId="2" borderId="0" xfId="0" applyFont="1" applyFill="1" applyAlignment="1">
      <alignment horizontal="left" vertical="center" indent="3"/>
    </xf>
    <xf numFmtId="0" fontId="44" fillId="2" borderId="0" xfId="0" applyFont="1" applyFill="1" applyAlignment="1">
      <alignment horizontal="center"/>
    </xf>
    <xf numFmtId="0" fontId="3" fillId="2" borderId="14" xfId="0" applyFont="1" applyFill="1" applyBorder="1" applyAlignment="1">
      <alignment horizontal="center"/>
    </xf>
    <xf numFmtId="0" fontId="3" fillId="2" borderId="15" xfId="0" applyFont="1" applyFill="1" applyBorder="1" applyAlignment="1">
      <alignment horizontal="center"/>
    </xf>
    <xf numFmtId="0" fontId="34" fillId="11" borderId="0" xfId="0" applyFont="1" applyFill="1" applyAlignment="1">
      <alignment horizontal="center"/>
    </xf>
    <xf numFmtId="0" fontId="17" fillId="2" borderId="0" xfId="0" applyFont="1" applyFill="1" applyAlignment="1">
      <alignment horizontal="center" wrapText="1"/>
    </xf>
    <xf numFmtId="0" fontId="8" fillId="2" borderId="0" xfId="0" applyFont="1" applyFill="1" applyAlignment="1">
      <alignment horizontal="center" wrapText="1"/>
    </xf>
    <xf numFmtId="0" fontId="12" fillId="2" borderId="0" xfId="0" applyFont="1" applyFill="1" applyAlignment="1">
      <alignment horizontal="center"/>
    </xf>
    <xf numFmtId="0" fontId="3" fillId="2" borderId="0" xfId="0" applyFont="1" applyFill="1" applyAlignment="1">
      <alignment horizontal="center"/>
    </xf>
    <xf numFmtId="0" fontId="27" fillId="2" borderId="0" xfId="1" applyFill="1" applyBorder="1" applyAlignment="1" applyProtection="1">
      <alignment horizontal="center"/>
    </xf>
    <xf numFmtId="0" fontId="3" fillId="2" borderId="17" xfId="0" applyFont="1" applyFill="1" applyBorder="1" applyAlignment="1">
      <alignment horizontal="center"/>
    </xf>
    <xf numFmtId="0" fontId="3" fillId="2" borderId="0" xfId="0" applyFont="1" applyFill="1" applyAlignment="1">
      <alignment horizontal="left"/>
    </xf>
    <xf numFmtId="0" fontId="0" fillId="4" borderId="0" xfId="0" applyFill="1" applyAlignment="1" applyProtection="1">
      <alignment horizontal="center"/>
      <protection locked="0"/>
    </xf>
    <xf numFmtId="0" fontId="8" fillId="13" borderId="0" xfId="0" applyFont="1" applyFill="1" applyAlignment="1" applyProtection="1">
      <alignment horizontal="center" vertical="center" wrapText="1"/>
      <protection locked="0"/>
    </xf>
    <xf numFmtId="0" fontId="49" fillId="11" borderId="1" xfId="5" applyFont="1" applyFill="1" applyBorder="1" applyAlignment="1">
      <alignment horizontal="center"/>
    </xf>
    <xf numFmtId="0" fontId="8" fillId="0" borderId="51" xfId="5" applyBorder="1" applyAlignment="1" applyProtection="1">
      <alignment horizontal="center"/>
      <protection locked="0"/>
    </xf>
    <xf numFmtId="0" fontId="8" fillId="0" borderId="52" xfId="5" applyBorder="1" applyAlignment="1" applyProtection="1">
      <alignment horizontal="center"/>
      <protection locked="0"/>
    </xf>
    <xf numFmtId="0" fontId="8" fillId="0" borderId="53" xfId="5" applyBorder="1" applyAlignment="1" applyProtection="1">
      <alignment horizontal="center"/>
      <protection locked="0"/>
    </xf>
    <xf numFmtId="0" fontId="33" fillId="0" borderId="0" xfId="5" applyFont="1" applyAlignment="1">
      <alignment horizontal="center" vertical="center"/>
    </xf>
    <xf numFmtId="0" fontId="50" fillId="3" borderId="0" xfId="5" applyFont="1" applyFill="1" applyAlignment="1">
      <alignment horizontal="center" vertical="center"/>
    </xf>
    <xf numFmtId="0" fontId="8" fillId="0" borderId="28" xfId="5" applyBorder="1" applyAlignment="1" applyProtection="1">
      <alignment horizontal="center"/>
      <protection locked="0"/>
    </xf>
    <xf numFmtId="0" fontId="8" fillId="0" borderId="45" xfId="5" applyBorder="1" applyAlignment="1" applyProtection="1">
      <alignment horizontal="center"/>
      <protection locked="0"/>
    </xf>
    <xf numFmtId="0" fontId="8" fillId="0" borderId="46" xfId="5" applyBorder="1" applyAlignment="1" applyProtection="1">
      <alignment horizontal="center"/>
      <protection locked="0"/>
    </xf>
    <xf numFmtId="0" fontId="8" fillId="0" borderId="43" xfId="5" applyBorder="1" applyAlignment="1" applyProtection="1">
      <alignment horizontal="center"/>
      <protection locked="0"/>
    </xf>
    <xf numFmtId="0" fontId="49" fillId="11" borderId="32" xfId="5" applyFont="1" applyFill="1" applyBorder="1" applyAlignment="1">
      <alignment horizontal="center"/>
    </xf>
    <xf numFmtId="0" fontId="33" fillId="11" borderId="44" xfId="5" applyFont="1" applyFill="1" applyBorder="1" applyAlignment="1">
      <alignment horizontal="center" vertical="center"/>
    </xf>
    <xf numFmtId="0" fontId="33" fillId="11" borderId="35" xfId="5" applyFont="1" applyFill="1" applyBorder="1" applyAlignment="1">
      <alignment horizontal="center" vertical="center"/>
    </xf>
    <xf numFmtId="0" fontId="33" fillId="11" borderId="28" xfId="5" applyFont="1" applyFill="1" applyBorder="1" applyAlignment="1">
      <alignment horizontal="center" vertical="center"/>
    </xf>
    <xf numFmtId="0" fontId="49" fillId="11" borderId="40" xfId="5" applyFont="1" applyFill="1" applyBorder="1" applyAlignment="1">
      <alignment horizontal="center"/>
    </xf>
    <xf numFmtId="0" fontId="49" fillId="11" borderId="29" xfId="5" applyFont="1" applyFill="1" applyBorder="1" applyAlignment="1">
      <alignment horizontal="center"/>
    </xf>
    <xf numFmtId="0" fontId="33" fillId="11" borderId="0" xfId="5" applyFont="1" applyFill="1" applyAlignment="1">
      <alignment horizontal="center" vertical="center"/>
    </xf>
    <xf numFmtId="0" fontId="8" fillId="2" borderId="54" xfId="5" applyFill="1" applyBorder="1" applyAlignment="1">
      <alignment horizontal="right" wrapText="1"/>
    </xf>
    <xf numFmtId="0" fontId="8" fillId="2" borderId="0" xfId="5" applyFill="1" applyAlignment="1">
      <alignment horizontal="right" wrapText="1"/>
    </xf>
    <xf numFmtId="0" fontId="52" fillId="0" borderId="0" xfId="5" applyFont="1" applyAlignment="1">
      <alignment horizontal="center" vertical="center"/>
    </xf>
    <xf numFmtId="0" fontId="52" fillId="0" borderId="39" xfId="5" applyFont="1" applyBorder="1" applyAlignment="1">
      <alignment horizontal="center" vertical="center"/>
    </xf>
    <xf numFmtId="0" fontId="63" fillId="13" borderId="2" xfId="5" applyFont="1" applyFill="1" applyBorder="1" applyAlignment="1">
      <alignment horizontal="center" vertical="center"/>
    </xf>
    <xf numFmtId="0" fontId="63" fillId="13" borderId="3" xfId="5" applyFont="1" applyFill="1" applyBorder="1" applyAlignment="1">
      <alignment horizontal="center" vertical="center"/>
    </xf>
    <xf numFmtId="0" fontId="54" fillId="2" borderId="1" xfId="5" applyFont="1" applyFill="1" applyBorder="1" applyAlignment="1">
      <alignment horizontal="right" vertical="center"/>
    </xf>
    <xf numFmtId="0" fontId="54" fillId="2" borderId="35" xfId="5" applyFont="1" applyFill="1" applyBorder="1" applyAlignment="1">
      <alignment horizontal="right" vertical="center"/>
    </xf>
    <xf numFmtId="0" fontId="33" fillId="11" borderId="32" xfId="5" applyFont="1" applyFill="1" applyBorder="1" applyAlignment="1">
      <alignment horizontal="center" vertical="center"/>
    </xf>
    <xf numFmtId="0" fontId="33" fillId="11" borderId="1" xfId="5" applyFont="1" applyFill="1" applyBorder="1" applyAlignment="1">
      <alignment horizontal="center" vertical="center"/>
    </xf>
    <xf numFmtId="0" fontId="33" fillId="11" borderId="0" xfId="5" applyFont="1" applyFill="1" applyAlignment="1">
      <alignment vertical="center"/>
    </xf>
    <xf numFmtId="0" fontId="8" fillId="0" borderId="1" xfId="5" applyBorder="1" applyAlignment="1" applyProtection="1">
      <alignment horizontal="center"/>
      <protection locked="0"/>
    </xf>
    <xf numFmtId="0" fontId="8" fillId="0" borderId="35" xfId="5" applyBorder="1" applyAlignment="1" applyProtection="1">
      <alignment horizontal="center"/>
      <protection locked="0"/>
    </xf>
    <xf numFmtId="0" fontId="8" fillId="0" borderId="40" xfId="5" applyBorder="1" applyAlignment="1" applyProtection="1">
      <alignment horizontal="center"/>
      <protection locked="0"/>
    </xf>
    <xf numFmtId="0" fontId="8" fillId="0" borderId="29" xfId="5" applyBorder="1" applyAlignment="1" applyProtection="1">
      <alignment horizontal="center"/>
      <protection locked="0"/>
    </xf>
    <xf numFmtId="0" fontId="8" fillId="2" borderId="0" xfId="5" applyFill="1" applyAlignment="1">
      <alignment horizontal="left" wrapText="1"/>
    </xf>
    <xf numFmtId="0" fontId="8" fillId="2" borderId="54" xfId="5" applyFill="1" applyBorder="1" applyAlignment="1">
      <alignment horizontal="left" wrapText="1"/>
    </xf>
    <xf numFmtId="0" fontId="53" fillId="13" borderId="2" xfId="5" applyFont="1" applyFill="1" applyBorder="1" applyAlignment="1" applyProtection="1">
      <alignment horizontal="center" vertical="center"/>
      <protection locked="0"/>
    </xf>
    <xf numFmtId="0" fontId="53" fillId="13" borderId="3" xfId="5" applyFont="1" applyFill="1" applyBorder="1" applyAlignment="1" applyProtection="1">
      <alignment horizontal="center" vertical="center"/>
      <protection locked="0"/>
    </xf>
    <xf numFmtId="2" fontId="62" fillId="15" borderId="0" xfId="5" applyNumberFormat="1" applyFont="1" applyFill="1" applyAlignment="1">
      <alignment horizontal="center" vertical="center"/>
    </xf>
    <xf numFmtId="2" fontId="50" fillId="16" borderId="0" xfId="5" applyNumberFormat="1" applyFont="1" applyFill="1" applyAlignment="1">
      <alignment horizontal="center" vertical="center"/>
    </xf>
    <xf numFmtId="0" fontId="8" fillId="2" borderId="1" xfId="0" applyFont="1" applyFill="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2" fillId="2" borderId="15" xfId="0" applyFont="1" applyFill="1" applyBorder="1" applyAlignment="1">
      <alignment horizontal="right" vertical="center"/>
    </xf>
    <xf numFmtId="0" fontId="2" fillId="2" borderId="16" xfId="0" applyFont="1" applyFill="1" applyBorder="1" applyAlignment="1">
      <alignment horizontal="right" vertical="center"/>
    </xf>
    <xf numFmtId="0" fontId="41" fillId="2" borderId="22" xfId="0" applyFont="1" applyFill="1" applyBorder="1" applyAlignment="1">
      <alignment horizontal="center" vertical="center"/>
    </xf>
    <xf numFmtId="0" fontId="41" fillId="2" borderId="20" xfId="0" applyFont="1" applyFill="1" applyBorder="1" applyAlignment="1">
      <alignment horizontal="center" vertical="center"/>
    </xf>
    <xf numFmtId="0" fontId="39" fillId="2" borderId="23" xfId="0" applyFont="1" applyFill="1" applyBorder="1" applyAlignment="1">
      <alignment horizontal="right" vertical="center"/>
    </xf>
    <xf numFmtId="0" fontId="39" fillId="2" borderId="1" xfId="0" applyFont="1" applyFill="1" applyBorder="1" applyAlignment="1">
      <alignment horizontal="right" vertical="center"/>
    </xf>
    <xf numFmtId="0" fontId="2" fillId="0" borderId="0" xfId="0" applyFont="1" applyAlignment="1">
      <alignment horizontal="right" vertical="center"/>
    </xf>
    <xf numFmtId="0" fontId="2" fillId="0" borderId="8" xfId="0" applyFont="1" applyBorder="1" applyAlignment="1">
      <alignment horizontal="right" vertical="center"/>
    </xf>
    <xf numFmtId="0" fontId="39" fillId="2" borderId="24" xfId="0" applyFont="1" applyFill="1" applyBorder="1" applyAlignment="1">
      <alignment horizontal="right" vertical="center"/>
    </xf>
    <xf numFmtId="0" fontId="39" fillId="2" borderId="5" xfId="0" applyFont="1" applyFill="1" applyBorder="1" applyAlignment="1">
      <alignment horizontal="right" vertical="center"/>
    </xf>
    <xf numFmtId="0" fontId="2" fillId="0" borderId="33" xfId="0" applyFont="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0" fontId="2" fillId="0" borderId="25" xfId="0" applyFont="1" applyBorder="1" applyAlignment="1" applyProtection="1">
      <alignment horizontal="center" vertical="center"/>
      <protection locked="0"/>
    </xf>
    <xf numFmtId="0" fontId="11" fillId="3" borderId="7" xfId="0" applyFont="1" applyFill="1" applyBorder="1" applyAlignment="1">
      <alignment horizontal="center" vertical="center"/>
    </xf>
    <xf numFmtId="0" fontId="11" fillId="3" borderId="18" xfId="0" applyFont="1" applyFill="1" applyBorder="1" applyAlignment="1">
      <alignment horizontal="center" vertical="center"/>
    </xf>
    <xf numFmtId="0" fontId="11" fillId="3" borderId="26" xfId="0" applyFont="1" applyFill="1" applyBorder="1" applyAlignment="1">
      <alignment horizontal="center" vertical="center"/>
    </xf>
    <xf numFmtId="0" fontId="11" fillId="3" borderId="27"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27" xfId="0" applyFont="1" applyFill="1" applyBorder="1" applyAlignment="1">
      <alignment horizontal="center" vertical="center"/>
    </xf>
    <xf numFmtId="0" fontId="8" fillId="2" borderId="5" xfId="0" applyFont="1" applyFill="1" applyBorder="1" applyAlignment="1" applyProtection="1">
      <alignment horizontal="center" vertical="center"/>
      <protection locked="0"/>
    </xf>
    <xf numFmtId="0" fontId="8" fillId="2" borderId="32" xfId="0" applyFont="1" applyFill="1" applyBorder="1" applyAlignment="1" applyProtection="1">
      <alignment horizontal="center" vertical="center"/>
      <protection locked="0"/>
    </xf>
    <xf numFmtId="0" fontId="2" fillId="2" borderId="40" xfId="0" applyFont="1" applyFill="1" applyBorder="1" applyAlignment="1" applyProtection="1">
      <alignment horizontal="center" vertical="center"/>
      <protection locked="0"/>
    </xf>
    <xf numFmtId="0" fontId="2" fillId="2" borderId="29" xfId="0" applyFont="1" applyFill="1" applyBorder="1" applyAlignment="1" applyProtection="1">
      <alignment horizontal="center" vertical="center"/>
      <protection locked="0"/>
    </xf>
    <xf numFmtId="0" fontId="2" fillId="2" borderId="35" xfId="0" applyFont="1" applyFill="1" applyBorder="1" applyAlignment="1" applyProtection="1">
      <alignment horizontal="center" vertical="center"/>
      <protection locked="0"/>
    </xf>
    <xf numFmtId="0" fontId="0" fillId="2" borderId="1" xfId="0" applyFill="1" applyBorder="1" applyAlignment="1">
      <alignment horizontal="center" vertical="center"/>
    </xf>
    <xf numFmtId="0" fontId="56" fillId="3" borderId="12" xfId="0" applyFont="1" applyFill="1" applyBorder="1" applyAlignment="1">
      <alignment horizontal="center" vertical="center"/>
    </xf>
    <xf numFmtId="0" fontId="56" fillId="3" borderId="27" xfId="0" applyFont="1" applyFill="1" applyBorder="1" applyAlignment="1">
      <alignment horizontal="center" vertical="center"/>
    </xf>
    <xf numFmtId="0" fontId="2" fillId="0" borderId="20" xfId="0" applyFont="1" applyBorder="1" applyAlignment="1" applyProtection="1">
      <alignment horizontal="center" vertical="center"/>
      <protection locked="0"/>
    </xf>
    <xf numFmtId="0" fontId="19" fillId="2" borderId="1" xfId="0" applyFont="1" applyFill="1" applyBorder="1" applyAlignment="1">
      <alignment horizontal="right" vertical="center" wrapText="1"/>
    </xf>
    <xf numFmtId="0" fontId="19" fillId="2" borderId="1" xfId="0" applyFont="1" applyFill="1" applyBorder="1" applyAlignment="1">
      <alignment horizontal="right" wrapText="1"/>
    </xf>
    <xf numFmtId="0" fontId="19" fillId="2" borderId="0" xfId="0" applyFont="1" applyFill="1" applyAlignment="1">
      <alignment horizontal="right" wrapText="1"/>
    </xf>
    <xf numFmtId="0" fontId="2" fillId="2" borderId="1" xfId="0" applyFont="1" applyFill="1" applyBorder="1" applyAlignment="1" applyProtection="1">
      <alignment horizontal="center" vertical="center"/>
      <protection locked="0"/>
    </xf>
    <xf numFmtId="0" fontId="2" fillId="2" borderId="1" xfId="0" applyFont="1" applyFill="1" applyBorder="1" applyAlignment="1">
      <alignment horizontal="center" vertical="center"/>
    </xf>
    <xf numFmtId="0" fontId="19" fillId="2" borderId="28" xfId="0" applyFont="1" applyFill="1" applyBorder="1" applyAlignment="1">
      <alignment horizontal="right" wrapText="1"/>
    </xf>
    <xf numFmtId="0" fontId="19" fillId="2" borderId="55" xfId="0" applyFont="1" applyFill="1" applyBorder="1" applyAlignment="1">
      <alignment horizontal="right" wrapText="1"/>
    </xf>
    <xf numFmtId="0" fontId="0" fillId="0" borderId="17" xfId="0" applyBorder="1" applyAlignment="1"/>
    <xf numFmtId="0" fontId="0" fillId="0" borderId="7" xfId="0" applyBorder="1" applyAlignment="1"/>
  </cellXfs>
  <cellStyles count="6">
    <cellStyle name="Lien hypertexte" xfId="1" builtinId="8"/>
    <cellStyle name="Normal" xfId="0" builtinId="0"/>
    <cellStyle name="Normal 2" xfId="2" xr:uid="{00000000-0005-0000-0000-000002000000}"/>
    <cellStyle name="Normal 3" xfId="3" xr:uid="{00000000-0005-0000-0000-000003000000}"/>
    <cellStyle name="Normal 4" xfId="4" xr:uid="{00000000-0005-0000-0000-000004000000}"/>
    <cellStyle name="Normal 5" xfId="5" xr:uid="{00000000-0005-0000-0000-000005000000}"/>
  </cellStyles>
  <dxfs count="1">
    <dxf>
      <fill>
        <patternFill>
          <bgColor rgb="FFFF9966"/>
        </patternFill>
      </fill>
    </dxf>
  </dxfs>
  <tableStyles count="0" defaultTableStyle="TableStyleMedium2" defaultPivotStyle="PivotStyleLight16"/>
  <colors>
    <mruColors>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Radio" firstButton="1" fmlaLink="'dif tumbling'!$L$2" noThreeD="1"/>
</file>

<file path=xl/ctrlProps/ctrlProp11.xml><?xml version="1.0" encoding="utf-8"?>
<formControlPr xmlns="http://schemas.microsoft.com/office/spreadsheetml/2009/9/main" objectType="Radio" checked="Checked"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checked="Checked" firstButton="1" fmlaLink="'dif tumbling'!$M$2" noThreeD="1"/>
</file>

<file path=xl/ctrlProps/ctrlProp14.xml><?xml version="1.0" encoding="utf-8"?>
<formControlPr xmlns="http://schemas.microsoft.com/office/spreadsheetml/2009/9/main" objectType="Radio"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dif tumbling'!$N$2" noThreeD="1"/>
</file>

<file path=xl/ctrlProps/ctrlProp17.xml><?xml version="1.0" encoding="utf-8"?>
<formControlPr xmlns="http://schemas.microsoft.com/office/spreadsheetml/2009/9/main" objectType="Radio" checked="Checked"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checked="Checked" firstButton="1" fmlaLink="'dif mini tramp'!$L$2" noThreeD="1"/>
</file>

<file path=xl/ctrlProps/ctrlProp24.xml><?xml version="1.0" encoding="utf-8"?>
<formControlPr xmlns="http://schemas.microsoft.com/office/spreadsheetml/2009/9/main" objectType="Radio"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firstButton="1" fmlaLink="'dif mini tramp'!$M$2" noThreeD="1"/>
</file>

<file path=xl/ctrlProps/ctrlProp27.xml><?xml version="1.0" encoding="utf-8"?>
<formControlPr xmlns="http://schemas.microsoft.com/office/spreadsheetml/2009/9/main" objectType="Radio" checked="Checked"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fmlaLink="'dif mini tramp'!$N$2"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Radio" checked="Checked" noThreeD="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svg"/><Relationship Id="rId2" Type="http://schemas.openxmlformats.org/officeDocument/2006/relationships/image" Target="../media/image11.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8</xdr:col>
      <xdr:colOff>704850</xdr:colOff>
      <xdr:row>37</xdr:row>
      <xdr:rowOff>0</xdr:rowOff>
    </xdr:to>
    <xdr:pic>
      <xdr:nvPicPr>
        <xdr:cNvPr id="16391" name="Picture 1" descr="http://jeanmarc.stoeffler.pagesperso-orange.fr/excel/images/macro_activer01.gif">
          <a:extLst>
            <a:ext uri="{FF2B5EF4-FFF2-40B4-BE49-F238E27FC236}">
              <a16:creationId xmlns:a16="http://schemas.microsoft.com/office/drawing/2014/main" id="{00000000-0008-0000-1400-000007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28775"/>
          <a:ext cx="7410450" cy="579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4</xdr:col>
      <xdr:colOff>581025</xdr:colOff>
      <xdr:row>57</xdr:row>
      <xdr:rowOff>57150</xdr:rowOff>
    </xdr:to>
    <xdr:pic>
      <xdr:nvPicPr>
        <xdr:cNvPr id="16392" name="Picture 2" descr="http://jeanmarc.stoeffler.pagesperso-orange.fr/excel/images/macro_activer02.gif">
          <a:extLst>
            <a:ext uri="{FF2B5EF4-FFF2-40B4-BE49-F238E27FC236}">
              <a16:creationId xmlns:a16="http://schemas.microsoft.com/office/drawing/2014/main" id="{00000000-0008-0000-1400-0000084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829550"/>
          <a:ext cx="3933825"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60</xdr:row>
      <xdr:rowOff>0</xdr:rowOff>
    </xdr:from>
    <xdr:to>
      <xdr:col>4</xdr:col>
      <xdr:colOff>409575</xdr:colOff>
      <xdr:row>67</xdr:row>
      <xdr:rowOff>47625</xdr:rowOff>
    </xdr:to>
    <xdr:pic>
      <xdr:nvPicPr>
        <xdr:cNvPr id="16393" name="Picture 3" descr="http://jeanmarc.stoeffler.pagesperso-orange.fr/excel/images/macro_activer03.gif">
          <a:extLst>
            <a:ext uri="{FF2B5EF4-FFF2-40B4-BE49-F238E27FC236}">
              <a16:creationId xmlns:a16="http://schemas.microsoft.com/office/drawing/2014/main" id="{00000000-0008-0000-1400-0000094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49125"/>
          <a:ext cx="37623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1</xdr:row>
      <xdr:rowOff>152400</xdr:rowOff>
    </xdr:from>
    <xdr:to>
      <xdr:col>13</xdr:col>
      <xdr:colOff>342900</xdr:colOff>
      <xdr:row>27</xdr:row>
      <xdr:rowOff>161925</xdr:rowOff>
    </xdr:to>
    <xdr:pic>
      <xdr:nvPicPr>
        <xdr:cNvPr id="17413" name="Picture 2">
          <a:extLst>
            <a:ext uri="{FF2B5EF4-FFF2-40B4-BE49-F238E27FC236}">
              <a16:creationId xmlns:a16="http://schemas.microsoft.com/office/drawing/2014/main" id="{00000000-0008-0000-1500-000005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47663"/>
          <a:ext cx="11144250" cy="508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523875</xdr:colOff>
      <xdr:row>16</xdr:row>
      <xdr:rowOff>180975</xdr:rowOff>
    </xdr:from>
    <xdr:to>
      <xdr:col>13</xdr:col>
      <xdr:colOff>285750</xdr:colOff>
      <xdr:row>19</xdr:row>
      <xdr:rowOff>104775</xdr:rowOff>
    </xdr:to>
    <xdr:sp macro="" textlink="">
      <xdr:nvSpPr>
        <xdr:cNvPr id="3" name="ZoneTexte 2">
          <a:extLst>
            <a:ext uri="{FF2B5EF4-FFF2-40B4-BE49-F238E27FC236}">
              <a16:creationId xmlns:a16="http://schemas.microsoft.com/office/drawing/2014/main" id="{00000000-0008-0000-1500-000003000000}"/>
            </a:ext>
          </a:extLst>
        </xdr:cNvPr>
        <xdr:cNvSpPr txBox="1"/>
      </xdr:nvSpPr>
      <xdr:spPr>
        <a:xfrm>
          <a:off x="533400" y="3381375"/>
          <a:ext cx="10648950" cy="514350"/>
        </a:xfrm>
        <a:prstGeom prst="rect">
          <a:avLst/>
        </a:prstGeom>
        <a:solidFill>
          <a:schemeClr val="accent2">
            <a:alpha val="26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447305</xdr:colOff>
      <xdr:row>29</xdr:row>
      <xdr:rowOff>152250</xdr:rowOff>
    </xdr:from>
    <xdr:to>
      <xdr:col>8</xdr:col>
      <xdr:colOff>238125</xdr:colOff>
      <xdr:row>29</xdr:row>
      <xdr:rowOff>157024</xdr:rowOff>
    </xdr:to>
    <xdr:cxnSp macro="">
      <xdr:nvCxnSpPr>
        <xdr:cNvPr id="9" name="Connecteur droit avec flèche 8">
          <a:extLst>
            <a:ext uri="{FF2B5EF4-FFF2-40B4-BE49-F238E27FC236}">
              <a16:creationId xmlns:a16="http://schemas.microsoft.com/office/drawing/2014/main" id="{00000000-0008-0000-1600-000009000000}"/>
            </a:ext>
          </a:extLst>
        </xdr:cNvPr>
        <xdr:cNvCxnSpPr/>
      </xdr:nvCxnSpPr>
      <xdr:spPr bwMode="auto">
        <a:xfrm flipV="1">
          <a:off x="3800105" y="5952975"/>
          <a:ext cx="3143620" cy="4774"/>
        </a:xfrm>
        <a:prstGeom prst="straightConnector1">
          <a:avLst/>
        </a:prstGeom>
        <a:solidFill>
          <a:srgbClr val="FFFFFF"/>
        </a:solidFill>
        <a:ln w="38100" cap="flat" cmpd="sng" algn="ctr">
          <a:solidFill>
            <a:srgbClr val="000000"/>
          </a:solidFill>
          <a:prstDash val="solid"/>
          <a:round/>
          <a:headEnd type="triangle"/>
          <a:tailEnd type="triangle"/>
        </a:ln>
        <a:effectLst/>
      </xdr:spPr>
    </xdr:cxnSp>
    <xdr:clientData/>
  </xdr:twoCellAnchor>
  <xdr:twoCellAnchor editAs="oneCell">
    <xdr:from>
      <xdr:col>3</xdr:col>
      <xdr:colOff>23814</xdr:colOff>
      <xdr:row>3</xdr:row>
      <xdr:rowOff>195258</xdr:rowOff>
    </xdr:from>
    <xdr:to>
      <xdr:col>10</xdr:col>
      <xdr:colOff>423864</xdr:colOff>
      <xdr:row>14</xdr:row>
      <xdr:rowOff>188590</xdr:rowOff>
    </xdr:to>
    <xdr:pic>
      <xdr:nvPicPr>
        <xdr:cNvPr id="4" name="Imag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xfrm>
          <a:off x="2538414" y="785808"/>
          <a:ext cx="6267450" cy="2141220"/>
        </a:xfrm>
        <a:prstGeom prst="rect">
          <a:avLst/>
        </a:prstGeom>
      </xdr:spPr>
    </xdr:pic>
    <xdr:clientData/>
  </xdr:twoCellAnchor>
  <xdr:twoCellAnchor editAs="oneCell">
    <xdr:from>
      <xdr:col>0</xdr:col>
      <xdr:colOff>828675</xdr:colOff>
      <xdr:row>19</xdr:row>
      <xdr:rowOff>142875</xdr:rowOff>
    </xdr:from>
    <xdr:to>
      <xdr:col>4</xdr:col>
      <xdr:colOff>437780</xdr:colOff>
      <xdr:row>30</xdr:row>
      <xdr:rowOff>161648</xdr:rowOff>
    </xdr:to>
    <xdr:pic>
      <xdr:nvPicPr>
        <xdr:cNvPr id="6" name="Imag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828675" y="3943350"/>
          <a:ext cx="2961905" cy="2219048"/>
        </a:xfrm>
        <a:prstGeom prst="rect">
          <a:avLst/>
        </a:prstGeom>
      </xdr:spPr>
    </xdr:pic>
    <xdr:clientData/>
  </xdr:twoCellAnchor>
  <xdr:twoCellAnchor editAs="oneCell">
    <xdr:from>
      <xdr:col>8</xdr:col>
      <xdr:colOff>228600</xdr:colOff>
      <xdr:row>19</xdr:row>
      <xdr:rowOff>47625</xdr:rowOff>
    </xdr:from>
    <xdr:to>
      <xdr:col>11</xdr:col>
      <xdr:colOff>590190</xdr:colOff>
      <xdr:row>31</xdr:row>
      <xdr:rowOff>47325</xdr:rowOff>
    </xdr:to>
    <xdr:pic>
      <xdr:nvPicPr>
        <xdr:cNvPr id="7" name="Image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6934200" y="3848100"/>
          <a:ext cx="2876190" cy="2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789384</xdr:colOff>
      <xdr:row>10</xdr:row>
      <xdr:rowOff>47626</xdr:rowOff>
    </xdr:from>
    <xdr:to>
      <xdr:col>11</xdr:col>
      <xdr:colOff>26734</xdr:colOff>
      <xdr:row>15</xdr:row>
      <xdr:rowOff>130969</xdr:rowOff>
    </xdr:to>
    <xdr:pic>
      <xdr:nvPicPr>
        <xdr:cNvPr id="2" name="Imag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1628775" y="1762126"/>
          <a:ext cx="8292053" cy="1268016"/>
        </a:xfrm>
        <a:prstGeom prst="rect">
          <a:avLst/>
        </a:prstGeom>
      </xdr:spPr>
    </xdr:pic>
    <xdr:clientData/>
  </xdr:twoCellAnchor>
  <xdr:twoCellAnchor editAs="oneCell">
    <xdr:from>
      <xdr:col>1</xdr:col>
      <xdr:colOff>689372</xdr:colOff>
      <xdr:row>15</xdr:row>
      <xdr:rowOff>44053</xdr:rowOff>
    </xdr:from>
    <xdr:to>
      <xdr:col>10</xdr:col>
      <xdr:colOff>1518128</xdr:colOff>
      <xdr:row>40</xdr:row>
      <xdr:rowOff>17861</xdr:rowOff>
    </xdr:to>
    <xdr:pic>
      <xdr:nvPicPr>
        <xdr:cNvPr id="3" name="Imag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1528763" y="2943226"/>
          <a:ext cx="8133240" cy="39921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3</xdr:row>
      <xdr:rowOff>47625</xdr:rowOff>
    </xdr:from>
    <xdr:to>
      <xdr:col>0</xdr:col>
      <xdr:colOff>1181100</xdr:colOff>
      <xdr:row>6</xdr:row>
      <xdr:rowOff>96520</xdr:rowOff>
    </xdr:to>
    <xdr:pic>
      <xdr:nvPicPr>
        <xdr:cNvPr id="10268" name="Picture 1">
          <a:extLst>
            <a:ext uri="{FF2B5EF4-FFF2-40B4-BE49-F238E27FC236}">
              <a16:creationId xmlns:a16="http://schemas.microsoft.com/office/drawing/2014/main" id="{00000000-0008-0000-1800-00001C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685800"/>
          <a:ext cx="11334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184150</xdr:colOff>
          <xdr:row>1</xdr:row>
          <xdr:rowOff>12700</xdr:rowOff>
        </xdr:from>
        <xdr:to>
          <xdr:col>8</xdr:col>
          <xdr:colOff>25400</xdr:colOff>
          <xdr:row>1</xdr:row>
          <xdr:rowOff>215900</xdr:rowOff>
        </xdr:to>
        <xdr:sp macro="" textlink="">
          <xdr:nvSpPr>
            <xdr:cNvPr id="10252" name="Button 12" hidden="1">
              <a:extLst>
                <a:ext uri="{63B3BB69-23CF-44E3-9099-C40C66FF867C}">
                  <a14:compatExt spid="_x0000_s10252"/>
                </a:ext>
                <a:ext uri="{FF2B5EF4-FFF2-40B4-BE49-F238E27FC236}">
                  <a16:creationId xmlns:a16="http://schemas.microsoft.com/office/drawing/2014/main" id="{00000000-0008-0000-1800-00000C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Reset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215900</xdr:colOff>
          <xdr:row>49</xdr:row>
          <xdr:rowOff>190500</xdr:rowOff>
        </xdr:from>
        <xdr:to>
          <xdr:col>1</xdr:col>
          <xdr:colOff>1441450</xdr:colOff>
          <xdr:row>51</xdr:row>
          <xdr:rowOff>38100</xdr:rowOff>
        </xdr:to>
        <xdr:sp macro="" textlink="">
          <xdr:nvSpPr>
            <xdr:cNvPr id="10256" name="Button 16" hidden="1">
              <a:extLst>
                <a:ext uri="{63B3BB69-23CF-44E3-9099-C40C66FF867C}">
                  <a14:compatExt spid="_x0000_s10256"/>
                </a:ext>
                <a:ext uri="{FF2B5EF4-FFF2-40B4-BE49-F238E27FC236}">
                  <a16:creationId xmlns:a16="http://schemas.microsoft.com/office/drawing/2014/main" id="{00000000-0008-0000-1800-000010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Test</a:t>
              </a:r>
            </a:p>
          </xdr:txBody>
        </xdr:sp>
        <xdr:clientData fPrintsWithSheet="0"/>
      </xdr:twoCellAnchor>
    </mc:Choice>
    <mc:Fallback/>
  </mc:AlternateContent>
  <xdr:twoCellAnchor>
    <xdr:from>
      <xdr:col>7</xdr:col>
      <xdr:colOff>635001</xdr:colOff>
      <xdr:row>9</xdr:row>
      <xdr:rowOff>186764</xdr:rowOff>
    </xdr:from>
    <xdr:to>
      <xdr:col>10</xdr:col>
      <xdr:colOff>388472</xdr:colOff>
      <xdr:row>15</xdr:row>
      <xdr:rowOff>37354</xdr:rowOff>
    </xdr:to>
    <xdr:sp macro="" textlink="">
      <xdr:nvSpPr>
        <xdr:cNvPr id="2" name="ZoneTexte 1">
          <a:extLst>
            <a:ext uri="{FF2B5EF4-FFF2-40B4-BE49-F238E27FC236}">
              <a16:creationId xmlns:a16="http://schemas.microsoft.com/office/drawing/2014/main" id="{00000000-0008-0000-1800-000002000000}"/>
            </a:ext>
          </a:extLst>
        </xdr:cNvPr>
        <xdr:cNvSpPr txBox="1"/>
      </xdr:nvSpPr>
      <xdr:spPr>
        <a:xfrm>
          <a:off x="7933766" y="1987176"/>
          <a:ext cx="2263588" cy="1023472"/>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Si votre club ne se trouve pas dans la liste :</a:t>
          </a:r>
          <a:r>
            <a:rPr lang="fr-FR" sz="1100" baseline="0"/>
            <a:t> sélectionner le premier choix 1-Club Introuvable et remonter l'information à l'@mail </a:t>
          </a:r>
          <a:r>
            <a:rPr lang="fr-FR" sz="1100" b="0" i="0" u="sng" strike="noStrike">
              <a:solidFill>
                <a:schemeClr val="dk1"/>
              </a:solidFill>
              <a:effectLst/>
              <a:latin typeface="+mn-lt"/>
              <a:ea typeface="+mn-ea"/>
              <a:cs typeface="+mn-cs"/>
              <a:hlinkClick xmlns:r="http://schemas.openxmlformats.org/officeDocument/2006/relationships" r:id=""/>
            </a:rPr>
            <a:t>responsablejugeteamgym@ffgym.fr</a:t>
          </a:r>
          <a:r>
            <a:rPr lang="fr-FR"/>
            <a:t> </a:t>
          </a:r>
          <a:endParaRPr lang="fr-FR" sz="1100"/>
        </a:p>
      </xdr:txBody>
    </xdr:sp>
    <xdr:clientData/>
  </xdr:twoCellAnchor>
  <xdr:twoCellAnchor>
    <xdr:from>
      <xdr:col>5</xdr:col>
      <xdr:colOff>67237</xdr:colOff>
      <xdr:row>12</xdr:row>
      <xdr:rowOff>108324</xdr:rowOff>
    </xdr:from>
    <xdr:to>
      <xdr:col>7</xdr:col>
      <xdr:colOff>635001</xdr:colOff>
      <xdr:row>13</xdr:row>
      <xdr:rowOff>7470</xdr:rowOff>
    </xdr:to>
    <xdr:cxnSp macro="">
      <xdr:nvCxnSpPr>
        <xdr:cNvPr id="4" name="Connecteur droit avec flèche 3">
          <a:extLst>
            <a:ext uri="{FF2B5EF4-FFF2-40B4-BE49-F238E27FC236}">
              <a16:creationId xmlns:a16="http://schemas.microsoft.com/office/drawing/2014/main" id="{00000000-0008-0000-1800-000004000000}"/>
            </a:ext>
          </a:extLst>
        </xdr:cNvPr>
        <xdr:cNvCxnSpPr>
          <a:stCxn id="2" idx="1"/>
        </xdr:cNvCxnSpPr>
      </xdr:nvCxnSpPr>
      <xdr:spPr bwMode="auto">
        <a:xfrm flipH="1">
          <a:off x="6178178" y="2498912"/>
          <a:ext cx="1755588" cy="93382"/>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115661</xdr:colOff>
      <xdr:row>1</xdr:row>
      <xdr:rowOff>0</xdr:rowOff>
    </xdr:from>
    <xdr:to>
      <xdr:col>1</xdr:col>
      <xdr:colOff>477464</xdr:colOff>
      <xdr:row>2</xdr:row>
      <xdr:rowOff>2993</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61" y="66675"/>
          <a:ext cx="794873"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17</xdr:col>
      <xdr:colOff>519546</xdr:colOff>
      <xdr:row>3</xdr:row>
      <xdr:rowOff>0</xdr:rowOff>
    </xdr:from>
    <xdr:ext cx="415636" cy="277091"/>
    <xdr:sp macro="" textlink="">
      <xdr:nvSpPr>
        <xdr:cNvPr id="3" name="Text Box 15">
          <a:extLst>
            <a:ext uri="{FF2B5EF4-FFF2-40B4-BE49-F238E27FC236}">
              <a16:creationId xmlns:a16="http://schemas.microsoft.com/office/drawing/2014/main" id="{00000000-0008-0000-1900-000003000000}"/>
            </a:ext>
          </a:extLst>
        </xdr:cNvPr>
        <xdr:cNvSpPr txBox="1">
          <a:spLocks noChangeArrowheads="1"/>
        </xdr:cNvSpPr>
      </xdr:nvSpPr>
      <xdr:spPr bwMode="auto">
        <a:xfrm>
          <a:off x="17364364" y="958273"/>
          <a:ext cx="415636" cy="27709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050" b="0" i="0" u="none" strike="noStrike" baseline="0">
              <a:solidFill>
                <a:srgbClr val="000000"/>
              </a:solidFill>
              <a:latin typeface="Times New Roman"/>
              <a:cs typeface="Times New Roman"/>
            </a:rPr>
            <a:t>VM</a:t>
          </a:r>
        </a:p>
      </xdr:txBody>
    </xdr:sp>
    <xdr:clientData/>
  </xdr:oneCellAnchor>
  <xdr:oneCellAnchor>
    <xdr:from>
      <xdr:col>17</xdr:col>
      <xdr:colOff>11547</xdr:colOff>
      <xdr:row>3</xdr:row>
      <xdr:rowOff>2000</xdr:rowOff>
    </xdr:from>
    <xdr:ext cx="364462" cy="286636"/>
    <xdr:sp macro="" textlink="">
      <xdr:nvSpPr>
        <xdr:cNvPr id="4" name="Text Box 15">
          <a:extLst>
            <a:ext uri="{FF2B5EF4-FFF2-40B4-BE49-F238E27FC236}">
              <a16:creationId xmlns:a16="http://schemas.microsoft.com/office/drawing/2014/main" id="{00000000-0008-0000-1900-000004000000}"/>
            </a:ext>
          </a:extLst>
        </xdr:cNvPr>
        <xdr:cNvSpPr txBox="1">
          <a:spLocks noChangeArrowheads="1"/>
        </xdr:cNvSpPr>
      </xdr:nvSpPr>
      <xdr:spPr bwMode="auto">
        <a:xfrm>
          <a:off x="16856365" y="960273"/>
          <a:ext cx="364462" cy="286636"/>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SR→ </a:t>
          </a:r>
          <a:r>
            <a:rPr lang="fr-FR" sz="1100" b="0" i="0" u="none" strike="noStrike" baseline="0">
              <a:solidFill>
                <a:srgbClr val="000000"/>
              </a:solidFill>
              <a:latin typeface="Times New Roman"/>
              <a:cs typeface="Times New Roman"/>
            </a:rPr>
            <a:t> </a:t>
          </a:r>
        </a:p>
      </xdr:txBody>
    </xdr:sp>
    <xdr:clientData/>
  </xdr:oneCellAnchor>
  <xdr:twoCellAnchor>
    <xdr:from>
      <xdr:col>17</xdr:col>
      <xdr:colOff>45358</xdr:colOff>
      <xdr:row>3</xdr:row>
      <xdr:rowOff>877208</xdr:rowOff>
    </xdr:from>
    <xdr:to>
      <xdr:col>17</xdr:col>
      <xdr:colOff>45358</xdr:colOff>
      <xdr:row>3</xdr:row>
      <xdr:rowOff>1172483</xdr:rowOff>
    </xdr:to>
    <xdr:cxnSp macro="">
      <xdr:nvCxnSpPr>
        <xdr:cNvPr id="8" name="Connecteur droit avec flèche 53">
          <a:extLst>
            <a:ext uri="{FF2B5EF4-FFF2-40B4-BE49-F238E27FC236}">
              <a16:creationId xmlns:a16="http://schemas.microsoft.com/office/drawing/2014/main" id="{00000000-0008-0000-1900-000008000000}"/>
            </a:ext>
          </a:extLst>
        </xdr:cNvPr>
        <xdr:cNvCxnSpPr>
          <a:cxnSpLocks noChangeShapeType="1"/>
        </xdr:cNvCxnSpPr>
      </xdr:nvCxnSpPr>
      <xdr:spPr bwMode="auto">
        <a:xfrm flipV="1">
          <a:off x="13081001" y="1621065"/>
          <a:ext cx="0" cy="295275"/>
        </a:xfrm>
        <a:prstGeom prst="straightConnector1">
          <a:avLst/>
        </a:prstGeom>
        <a:noFill/>
        <a:ln w="28575" algn="ctr">
          <a:solidFill>
            <a:srgbClr val="000000"/>
          </a:solidFill>
          <a:round/>
          <a:headEnd/>
          <a:tailEnd type="triangle" w="med" len="med"/>
        </a:ln>
      </xdr:spPr>
    </xdr:cxnSp>
    <xdr:clientData/>
  </xdr:twoCellAnchor>
  <xdr:oneCellAnchor>
    <xdr:from>
      <xdr:col>17</xdr:col>
      <xdr:colOff>4216</xdr:colOff>
      <xdr:row>3</xdr:row>
      <xdr:rowOff>413791</xdr:rowOff>
    </xdr:from>
    <xdr:ext cx="365239" cy="290481"/>
    <xdr:sp macro="" textlink="">
      <xdr:nvSpPr>
        <xdr:cNvPr id="9" name="Text Box 15">
          <a:extLst>
            <a:ext uri="{FF2B5EF4-FFF2-40B4-BE49-F238E27FC236}">
              <a16:creationId xmlns:a16="http://schemas.microsoft.com/office/drawing/2014/main" id="{00000000-0008-0000-1900-000009000000}"/>
            </a:ext>
          </a:extLst>
        </xdr:cNvPr>
        <xdr:cNvSpPr txBox="1">
          <a:spLocks noChangeArrowheads="1"/>
        </xdr:cNvSpPr>
      </xdr:nvSpPr>
      <xdr:spPr bwMode="auto">
        <a:xfrm>
          <a:off x="16849034" y="1372064"/>
          <a:ext cx="365239" cy="29048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 SR </a:t>
          </a:r>
          <a:r>
            <a:rPr lang="fr-FR" sz="1100" b="0" i="0" u="none" strike="noStrike" baseline="0">
              <a:solidFill>
                <a:srgbClr val="000000"/>
              </a:solidFill>
              <a:latin typeface="Times New Roman"/>
              <a:cs typeface="Times New Roman"/>
            </a:rPr>
            <a:t> </a:t>
          </a:r>
        </a:p>
      </xdr:txBody>
    </xdr:sp>
    <xdr:clientData/>
  </xdr:oneCellAnchor>
  <mc:AlternateContent xmlns:mc="http://schemas.openxmlformats.org/markup-compatibility/2006">
    <mc:Choice xmlns:a14="http://schemas.microsoft.com/office/drawing/2010/main" Requires="a14">
      <xdr:twoCellAnchor>
        <xdr:from>
          <xdr:col>1</xdr:col>
          <xdr:colOff>558800</xdr:colOff>
          <xdr:row>1</xdr:row>
          <xdr:rowOff>31750</xdr:rowOff>
        </xdr:from>
        <xdr:to>
          <xdr:col>2</xdr:col>
          <xdr:colOff>558800</xdr:colOff>
          <xdr:row>1</xdr:row>
          <xdr:rowOff>368300</xdr:rowOff>
        </xdr:to>
        <xdr:sp macro="" textlink="">
          <xdr:nvSpPr>
            <xdr:cNvPr id="48129" name="Button 1" hidden="1">
              <a:extLst>
                <a:ext uri="{63B3BB69-23CF-44E3-9099-C40C66FF867C}">
                  <a14:compatExt spid="_x0000_s48129"/>
                </a:ext>
                <a:ext uri="{FF2B5EF4-FFF2-40B4-BE49-F238E27FC236}">
                  <a16:creationId xmlns:a16="http://schemas.microsoft.com/office/drawing/2014/main" id="{00000000-0008-0000-1900-000001B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PleinECRAN</a:t>
              </a:r>
            </a:p>
          </xdr:txBody>
        </xdr:sp>
        <xdr:clientData fPrintsWithSheet="0"/>
      </xdr:twoCellAnchor>
    </mc:Choice>
    <mc:Fallback/>
  </mc:AlternateContent>
  <xdr:twoCellAnchor>
    <xdr:from>
      <xdr:col>17</xdr:col>
      <xdr:colOff>95250</xdr:colOff>
      <xdr:row>6</xdr:row>
      <xdr:rowOff>76200</xdr:rowOff>
    </xdr:from>
    <xdr:to>
      <xdr:col>17</xdr:col>
      <xdr:colOff>238125</xdr:colOff>
      <xdr:row>7</xdr:row>
      <xdr:rowOff>0</xdr:rowOff>
    </xdr:to>
    <xdr:sp macro="" textlink="">
      <xdr:nvSpPr>
        <xdr:cNvPr id="64" name="Organigramme : Jonction de sommaire 63">
          <a:extLst>
            <a:ext uri="{FF2B5EF4-FFF2-40B4-BE49-F238E27FC236}">
              <a16:creationId xmlns:a16="http://schemas.microsoft.com/office/drawing/2014/main" id="{00000000-0008-0000-1900-000040000000}"/>
            </a:ext>
          </a:extLst>
        </xdr:cNvPr>
        <xdr:cNvSpPr/>
      </xdr:nvSpPr>
      <xdr:spPr bwMode="auto">
        <a:xfrm>
          <a:off x="13106400" y="2809875"/>
          <a:ext cx="142875" cy="123825"/>
        </a:xfrm>
        <a:prstGeom prst="flowChartSummingJunction">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fr-FR" sz="1100"/>
        </a:p>
      </xdr:txBody>
    </xdr:sp>
    <xdr:clientData/>
  </xdr:twoCellAnchor>
  <xdr:oneCellAnchor>
    <xdr:from>
      <xdr:col>18</xdr:col>
      <xdr:colOff>825525</xdr:colOff>
      <xdr:row>3</xdr:row>
      <xdr:rowOff>290873</xdr:rowOff>
    </xdr:from>
    <xdr:ext cx="447676" cy="247648"/>
    <xdr:sp macro="" textlink="">
      <xdr:nvSpPr>
        <xdr:cNvPr id="126" name="Text Box 15">
          <a:extLst>
            <a:ext uri="{FF2B5EF4-FFF2-40B4-BE49-F238E27FC236}">
              <a16:creationId xmlns:a16="http://schemas.microsoft.com/office/drawing/2014/main" id="{00000000-0008-0000-1900-00007E000000}"/>
            </a:ext>
          </a:extLst>
        </xdr:cNvPr>
        <xdr:cNvSpPr txBox="1">
          <a:spLocks noChangeArrowheads="1"/>
        </xdr:cNvSpPr>
      </xdr:nvSpPr>
      <xdr:spPr bwMode="auto">
        <a:xfrm>
          <a:off x="14686668" y="1034730"/>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GF</a:t>
          </a:r>
        </a:p>
      </xdr:txBody>
    </xdr:sp>
    <xdr:clientData/>
  </xdr:oneCellAnchor>
  <xdr:oneCellAnchor>
    <xdr:from>
      <xdr:col>19</xdr:col>
      <xdr:colOff>508000</xdr:colOff>
      <xdr:row>3</xdr:row>
      <xdr:rowOff>290286</xdr:rowOff>
    </xdr:from>
    <xdr:ext cx="447676" cy="247648"/>
    <xdr:sp macro="" textlink="">
      <xdr:nvSpPr>
        <xdr:cNvPr id="127" name="Text Box 15">
          <a:extLst>
            <a:ext uri="{FF2B5EF4-FFF2-40B4-BE49-F238E27FC236}">
              <a16:creationId xmlns:a16="http://schemas.microsoft.com/office/drawing/2014/main" id="{00000000-0008-0000-1900-00007F000000}"/>
            </a:ext>
          </a:extLst>
        </xdr:cNvPr>
        <xdr:cNvSpPr txBox="1">
          <a:spLocks noChangeArrowheads="1"/>
        </xdr:cNvSpPr>
      </xdr:nvSpPr>
      <xdr:spPr bwMode="auto">
        <a:xfrm>
          <a:off x="15203714" y="1034143"/>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PF</a:t>
          </a:r>
        </a:p>
      </xdr:txBody>
    </xdr:sp>
    <xdr:clientData/>
  </xdr:oneCellAnchor>
  <mc:AlternateContent xmlns:mc="http://schemas.openxmlformats.org/markup-compatibility/2006">
    <mc:Choice xmlns:a14="http://schemas.microsoft.com/office/drawing/2010/main" Requires="a14">
      <xdr:twoCellAnchor>
        <xdr:from>
          <xdr:col>2</xdr:col>
          <xdr:colOff>609600</xdr:colOff>
          <xdr:row>1</xdr:row>
          <xdr:rowOff>25400</xdr:rowOff>
        </xdr:from>
        <xdr:to>
          <xdr:col>3</xdr:col>
          <xdr:colOff>793750</xdr:colOff>
          <xdr:row>1</xdr:row>
          <xdr:rowOff>355600</xdr:rowOff>
        </xdr:to>
        <xdr:sp macro="" textlink="">
          <xdr:nvSpPr>
            <xdr:cNvPr id="48137" name="Button 9" hidden="1">
              <a:extLst>
                <a:ext uri="{63B3BB69-23CF-44E3-9099-C40C66FF867C}">
                  <a14:compatExt spid="_x0000_s48137"/>
                </a:ext>
                <a:ext uri="{FF2B5EF4-FFF2-40B4-BE49-F238E27FC236}">
                  <a16:creationId xmlns:a16="http://schemas.microsoft.com/office/drawing/2014/main" id="{00000000-0008-0000-1900-000009B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Normal</a:t>
              </a:r>
            </a:p>
          </xdr:txBody>
        </xdr:sp>
        <xdr:clientData fPrintsWithSheet="0"/>
      </xdr:twoCellAnchor>
    </mc:Choice>
    <mc:Fallback/>
  </mc:AlternateContent>
  <xdr:oneCellAnchor>
    <xdr:from>
      <xdr:col>22</xdr:col>
      <xdr:colOff>150090</xdr:colOff>
      <xdr:row>0</xdr:row>
      <xdr:rowOff>254000</xdr:rowOff>
    </xdr:from>
    <xdr:ext cx="778709" cy="485150"/>
    <xdr:pic>
      <xdr:nvPicPr>
        <xdr:cNvPr id="123" name="Picture 1">
          <a:extLst>
            <a:ext uri="{FF2B5EF4-FFF2-40B4-BE49-F238E27FC236}">
              <a16:creationId xmlns:a16="http://schemas.microsoft.com/office/drawing/2014/main" id="{00000000-0008-0000-19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97454" y="254000"/>
          <a:ext cx="778709" cy="48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editAs="oneCell">
    <xdr:from>
      <xdr:col>16</xdr:col>
      <xdr:colOff>705985</xdr:colOff>
      <xdr:row>13</xdr:row>
      <xdr:rowOff>104099</xdr:rowOff>
    </xdr:from>
    <xdr:to>
      <xdr:col>17</xdr:col>
      <xdr:colOff>162970</xdr:colOff>
      <xdr:row>13</xdr:row>
      <xdr:rowOff>411104</xdr:rowOff>
    </xdr:to>
    <xdr:pic>
      <xdr:nvPicPr>
        <xdr:cNvPr id="159" name="Graphique 158" descr="Badge croix contour">
          <a:extLst>
            <a:ext uri="{FF2B5EF4-FFF2-40B4-BE49-F238E27FC236}">
              <a16:creationId xmlns:a16="http://schemas.microsoft.com/office/drawing/2014/main" id="{00000000-0008-0000-1900-00009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580985" y="6277132"/>
          <a:ext cx="300182" cy="307005"/>
        </a:xfrm>
        <a:prstGeom prst="rect">
          <a:avLst/>
        </a:prstGeom>
      </xdr:spPr>
    </xdr:pic>
    <xdr:clientData/>
  </xdr:twoCellAnchor>
  <xdr:twoCellAnchor editAs="oneCell">
    <xdr:from>
      <xdr:col>17</xdr:col>
      <xdr:colOff>270238</xdr:colOff>
      <xdr:row>13</xdr:row>
      <xdr:rowOff>127190</xdr:rowOff>
    </xdr:from>
    <xdr:to>
      <xdr:col>17</xdr:col>
      <xdr:colOff>570420</xdr:colOff>
      <xdr:row>13</xdr:row>
      <xdr:rowOff>434195</xdr:rowOff>
    </xdr:to>
    <xdr:pic>
      <xdr:nvPicPr>
        <xdr:cNvPr id="160" name="Graphique 159" descr="Badge croix contour">
          <a:extLst>
            <a:ext uri="{FF2B5EF4-FFF2-40B4-BE49-F238E27FC236}">
              <a16:creationId xmlns:a16="http://schemas.microsoft.com/office/drawing/2014/main" id="{00000000-0008-0000-1900-0000A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88435" y="6300223"/>
          <a:ext cx="300182" cy="307005"/>
        </a:xfrm>
        <a:prstGeom prst="rect">
          <a:avLst/>
        </a:prstGeom>
      </xdr:spPr>
    </xdr:pic>
    <xdr:clientData/>
  </xdr:twoCellAnchor>
  <xdr:twoCellAnchor editAs="oneCell">
    <xdr:from>
      <xdr:col>17</xdr:col>
      <xdr:colOff>631506</xdr:colOff>
      <xdr:row>13</xdr:row>
      <xdr:rowOff>127190</xdr:rowOff>
    </xdr:from>
    <xdr:to>
      <xdr:col>18</xdr:col>
      <xdr:colOff>109311</xdr:colOff>
      <xdr:row>13</xdr:row>
      <xdr:rowOff>434195</xdr:rowOff>
    </xdr:to>
    <xdr:pic>
      <xdr:nvPicPr>
        <xdr:cNvPr id="161" name="Graphique 160" descr="Badge croix contour">
          <a:extLst>
            <a:ext uri="{FF2B5EF4-FFF2-40B4-BE49-F238E27FC236}">
              <a16:creationId xmlns:a16="http://schemas.microsoft.com/office/drawing/2014/main" id="{00000000-0008-0000-1900-0000A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49703" y="6300223"/>
          <a:ext cx="300182" cy="307005"/>
        </a:xfrm>
        <a:prstGeom prst="rect">
          <a:avLst/>
        </a:prstGeom>
      </xdr:spPr>
    </xdr:pic>
    <xdr:clientData/>
  </xdr:twoCellAnchor>
  <xdr:twoCellAnchor editAs="oneCell">
    <xdr:from>
      <xdr:col>18</xdr:col>
      <xdr:colOff>170397</xdr:colOff>
      <xdr:row>13</xdr:row>
      <xdr:rowOff>127190</xdr:rowOff>
    </xdr:from>
    <xdr:to>
      <xdr:col>18</xdr:col>
      <xdr:colOff>470579</xdr:colOff>
      <xdr:row>13</xdr:row>
      <xdr:rowOff>434195</xdr:rowOff>
    </xdr:to>
    <xdr:pic>
      <xdr:nvPicPr>
        <xdr:cNvPr id="162" name="Graphique 161" descr="Badge croix contour">
          <a:extLst>
            <a:ext uri="{FF2B5EF4-FFF2-40B4-BE49-F238E27FC236}">
              <a16:creationId xmlns:a16="http://schemas.microsoft.com/office/drawing/2014/main" id="{00000000-0008-0000-1900-0000A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10971" y="6300223"/>
          <a:ext cx="300182" cy="307005"/>
        </a:xfrm>
        <a:prstGeom prst="rect">
          <a:avLst/>
        </a:prstGeom>
      </xdr:spPr>
    </xdr:pic>
    <xdr:clientData/>
  </xdr:twoCellAnchor>
  <xdr:twoCellAnchor editAs="oneCell">
    <xdr:from>
      <xdr:col>18</xdr:col>
      <xdr:colOff>531665</xdr:colOff>
      <xdr:row>13</xdr:row>
      <xdr:rowOff>127190</xdr:rowOff>
    </xdr:from>
    <xdr:to>
      <xdr:col>18</xdr:col>
      <xdr:colOff>831847</xdr:colOff>
      <xdr:row>13</xdr:row>
      <xdr:rowOff>434195</xdr:rowOff>
    </xdr:to>
    <xdr:pic>
      <xdr:nvPicPr>
        <xdr:cNvPr id="163" name="Graphique 162" descr="Badge croix contour">
          <a:extLst>
            <a:ext uri="{FF2B5EF4-FFF2-40B4-BE49-F238E27FC236}">
              <a16:creationId xmlns:a16="http://schemas.microsoft.com/office/drawing/2014/main" id="{00000000-0008-0000-1900-0000A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72239" y="6300223"/>
          <a:ext cx="300182" cy="307005"/>
        </a:xfrm>
        <a:prstGeom prst="rect">
          <a:avLst/>
        </a:prstGeom>
      </xdr:spPr>
    </xdr:pic>
    <xdr:clientData/>
  </xdr:twoCellAnchor>
  <xdr:twoCellAnchor editAs="oneCell">
    <xdr:from>
      <xdr:col>19</xdr:col>
      <xdr:colOff>49737</xdr:colOff>
      <xdr:row>13</xdr:row>
      <xdr:rowOff>127190</xdr:rowOff>
    </xdr:from>
    <xdr:to>
      <xdr:col>19</xdr:col>
      <xdr:colOff>349919</xdr:colOff>
      <xdr:row>13</xdr:row>
      <xdr:rowOff>434195</xdr:rowOff>
    </xdr:to>
    <xdr:pic>
      <xdr:nvPicPr>
        <xdr:cNvPr id="164" name="Graphique 163" descr="Badge croix contour">
          <a:extLst>
            <a:ext uri="{FF2B5EF4-FFF2-40B4-BE49-F238E27FC236}">
              <a16:creationId xmlns:a16="http://schemas.microsoft.com/office/drawing/2014/main" id="{00000000-0008-0000-1900-0000A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433507" y="6300223"/>
          <a:ext cx="300182" cy="307005"/>
        </a:xfrm>
        <a:prstGeom prst="rect">
          <a:avLst/>
        </a:prstGeom>
      </xdr:spPr>
    </xdr:pic>
    <xdr:clientData/>
  </xdr:twoCellAnchor>
  <xdr:twoCellAnchor editAs="oneCell">
    <xdr:from>
      <xdr:col>19</xdr:col>
      <xdr:colOff>411005</xdr:colOff>
      <xdr:row>13</xdr:row>
      <xdr:rowOff>127190</xdr:rowOff>
    </xdr:from>
    <xdr:to>
      <xdr:col>19</xdr:col>
      <xdr:colOff>711187</xdr:colOff>
      <xdr:row>13</xdr:row>
      <xdr:rowOff>434195</xdr:rowOff>
    </xdr:to>
    <xdr:pic>
      <xdr:nvPicPr>
        <xdr:cNvPr id="165" name="Graphique 164" descr="Badge croix contour">
          <a:extLst>
            <a:ext uri="{FF2B5EF4-FFF2-40B4-BE49-F238E27FC236}">
              <a16:creationId xmlns:a16="http://schemas.microsoft.com/office/drawing/2014/main" id="{00000000-0008-0000-1900-0000A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94775" y="6300223"/>
          <a:ext cx="300182" cy="307005"/>
        </a:xfrm>
        <a:prstGeom prst="rect">
          <a:avLst/>
        </a:prstGeom>
      </xdr:spPr>
    </xdr:pic>
    <xdr:clientData/>
  </xdr:twoCellAnchor>
  <xdr:twoCellAnchor editAs="oneCell">
    <xdr:from>
      <xdr:col>19</xdr:col>
      <xdr:colOff>772273</xdr:colOff>
      <xdr:row>13</xdr:row>
      <xdr:rowOff>127190</xdr:rowOff>
    </xdr:from>
    <xdr:to>
      <xdr:col>20</xdr:col>
      <xdr:colOff>229258</xdr:colOff>
      <xdr:row>13</xdr:row>
      <xdr:rowOff>434195</xdr:rowOff>
    </xdr:to>
    <xdr:pic>
      <xdr:nvPicPr>
        <xdr:cNvPr id="166" name="Graphique 165" descr="Badge croix contour">
          <a:extLst>
            <a:ext uri="{FF2B5EF4-FFF2-40B4-BE49-F238E27FC236}">
              <a16:creationId xmlns:a16="http://schemas.microsoft.com/office/drawing/2014/main" id="{00000000-0008-0000-1900-0000A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56043" y="6300223"/>
          <a:ext cx="300182" cy="307005"/>
        </a:xfrm>
        <a:prstGeom prst="rect">
          <a:avLst/>
        </a:prstGeom>
      </xdr:spPr>
    </xdr:pic>
    <xdr:clientData/>
  </xdr:twoCellAnchor>
  <xdr:twoCellAnchor editAs="oneCell">
    <xdr:from>
      <xdr:col>20</xdr:col>
      <xdr:colOff>290344</xdr:colOff>
      <xdr:row>13</xdr:row>
      <xdr:rowOff>127190</xdr:rowOff>
    </xdr:from>
    <xdr:to>
      <xdr:col>20</xdr:col>
      <xdr:colOff>590526</xdr:colOff>
      <xdr:row>13</xdr:row>
      <xdr:rowOff>434195</xdr:rowOff>
    </xdr:to>
    <xdr:pic>
      <xdr:nvPicPr>
        <xdr:cNvPr id="167" name="Graphique 166" descr="Badge croix contour">
          <a:extLst>
            <a:ext uri="{FF2B5EF4-FFF2-40B4-BE49-F238E27FC236}">
              <a16:creationId xmlns:a16="http://schemas.microsoft.com/office/drawing/2014/main" id="{00000000-0008-0000-1900-0000A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517311" y="6300223"/>
          <a:ext cx="300182" cy="307005"/>
        </a:xfrm>
        <a:prstGeom prst="rect">
          <a:avLst/>
        </a:prstGeom>
      </xdr:spPr>
    </xdr:pic>
    <xdr:clientData/>
  </xdr:twoCellAnchor>
  <xdr:twoCellAnchor editAs="oneCell">
    <xdr:from>
      <xdr:col>20</xdr:col>
      <xdr:colOff>651612</xdr:colOff>
      <xdr:row>13</xdr:row>
      <xdr:rowOff>127190</xdr:rowOff>
    </xdr:from>
    <xdr:to>
      <xdr:col>21</xdr:col>
      <xdr:colOff>108597</xdr:colOff>
      <xdr:row>13</xdr:row>
      <xdr:rowOff>434195</xdr:rowOff>
    </xdr:to>
    <xdr:pic>
      <xdr:nvPicPr>
        <xdr:cNvPr id="168" name="Graphique 167" descr="Badge croix contour">
          <a:extLst>
            <a:ext uri="{FF2B5EF4-FFF2-40B4-BE49-F238E27FC236}">
              <a16:creationId xmlns:a16="http://schemas.microsoft.com/office/drawing/2014/main" id="{00000000-0008-0000-1900-0000A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78579" y="6300223"/>
          <a:ext cx="300182" cy="307005"/>
        </a:xfrm>
        <a:prstGeom prst="rect">
          <a:avLst/>
        </a:prstGeom>
      </xdr:spPr>
    </xdr:pic>
    <xdr:clientData/>
  </xdr:twoCellAnchor>
  <xdr:twoCellAnchor editAs="oneCell">
    <xdr:from>
      <xdr:col>21</xdr:col>
      <xdr:colOff>169682</xdr:colOff>
      <xdr:row>13</xdr:row>
      <xdr:rowOff>127190</xdr:rowOff>
    </xdr:from>
    <xdr:to>
      <xdr:col>21</xdr:col>
      <xdr:colOff>469864</xdr:colOff>
      <xdr:row>13</xdr:row>
      <xdr:rowOff>434195</xdr:rowOff>
    </xdr:to>
    <xdr:pic>
      <xdr:nvPicPr>
        <xdr:cNvPr id="169" name="Graphique 168" descr="Badge croix contour">
          <a:extLst>
            <a:ext uri="{FF2B5EF4-FFF2-40B4-BE49-F238E27FC236}">
              <a16:creationId xmlns:a16="http://schemas.microsoft.com/office/drawing/2014/main" id="{00000000-0008-0000-1900-0000A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39846" y="6300223"/>
          <a:ext cx="300182" cy="307005"/>
        </a:xfrm>
        <a:prstGeom prst="rect">
          <a:avLst/>
        </a:prstGeom>
      </xdr:spPr>
    </xdr:pic>
    <xdr:clientData/>
  </xdr:twoCellAnchor>
  <xdr:twoCellAnchor editAs="oneCell">
    <xdr:from>
      <xdr:col>16</xdr:col>
      <xdr:colOff>364344</xdr:colOff>
      <xdr:row>13</xdr:row>
      <xdr:rowOff>501006</xdr:rowOff>
    </xdr:from>
    <xdr:to>
      <xdr:col>16</xdr:col>
      <xdr:colOff>664526</xdr:colOff>
      <xdr:row>13</xdr:row>
      <xdr:rowOff>808011</xdr:rowOff>
    </xdr:to>
    <xdr:pic>
      <xdr:nvPicPr>
        <xdr:cNvPr id="170" name="Graphique 169" descr="Badge croix contour">
          <a:extLst>
            <a:ext uri="{FF2B5EF4-FFF2-40B4-BE49-F238E27FC236}">
              <a16:creationId xmlns:a16="http://schemas.microsoft.com/office/drawing/2014/main" id="{00000000-0008-0000-1900-0000A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239344" y="6674039"/>
          <a:ext cx="300182" cy="307005"/>
        </a:xfrm>
        <a:prstGeom prst="rect">
          <a:avLst/>
        </a:prstGeom>
      </xdr:spPr>
    </xdr:pic>
    <xdr:clientData/>
  </xdr:twoCellAnchor>
  <xdr:twoCellAnchor editAs="oneCell">
    <xdr:from>
      <xdr:col>16</xdr:col>
      <xdr:colOff>717531</xdr:colOff>
      <xdr:row>13</xdr:row>
      <xdr:rowOff>439430</xdr:rowOff>
    </xdr:from>
    <xdr:to>
      <xdr:col>17</xdr:col>
      <xdr:colOff>174516</xdr:colOff>
      <xdr:row>13</xdr:row>
      <xdr:rowOff>746435</xdr:rowOff>
    </xdr:to>
    <xdr:pic>
      <xdr:nvPicPr>
        <xdr:cNvPr id="171" name="Graphique 170" descr="Badge croix contour">
          <a:extLst>
            <a:ext uri="{FF2B5EF4-FFF2-40B4-BE49-F238E27FC236}">
              <a16:creationId xmlns:a16="http://schemas.microsoft.com/office/drawing/2014/main" id="{00000000-0008-0000-1900-0000A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592531" y="6612463"/>
          <a:ext cx="300182" cy="307005"/>
        </a:xfrm>
        <a:prstGeom prst="rect">
          <a:avLst/>
        </a:prstGeom>
      </xdr:spPr>
    </xdr:pic>
    <xdr:clientData/>
  </xdr:twoCellAnchor>
  <xdr:twoCellAnchor editAs="oneCell">
    <xdr:from>
      <xdr:col>17</xdr:col>
      <xdr:colOff>235602</xdr:colOff>
      <xdr:row>13</xdr:row>
      <xdr:rowOff>519736</xdr:rowOff>
    </xdr:from>
    <xdr:to>
      <xdr:col>17</xdr:col>
      <xdr:colOff>535784</xdr:colOff>
      <xdr:row>13</xdr:row>
      <xdr:rowOff>826741</xdr:rowOff>
    </xdr:to>
    <xdr:pic>
      <xdr:nvPicPr>
        <xdr:cNvPr id="172" name="Graphique 171" descr="Badge croix contour">
          <a:extLst>
            <a:ext uri="{FF2B5EF4-FFF2-40B4-BE49-F238E27FC236}">
              <a16:creationId xmlns:a16="http://schemas.microsoft.com/office/drawing/2014/main" id="{00000000-0008-0000-1900-0000A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53799" y="6692769"/>
          <a:ext cx="300182" cy="307005"/>
        </a:xfrm>
        <a:prstGeom prst="rect">
          <a:avLst/>
        </a:prstGeom>
      </xdr:spPr>
    </xdr:pic>
    <xdr:clientData/>
  </xdr:twoCellAnchor>
  <xdr:twoCellAnchor editAs="oneCell">
    <xdr:from>
      <xdr:col>17</xdr:col>
      <xdr:colOff>596870</xdr:colOff>
      <xdr:row>13</xdr:row>
      <xdr:rowOff>519736</xdr:rowOff>
    </xdr:from>
    <xdr:to>
      <xdr:col>18</xdr:col>
      <xdr:colOff>74675</xdr:colOff>
      <xdr:row>13</xdr:row>
      <xdr:rowOff>826741</xdr:rowOff>
    </xdr:to>
    <xdr:pic>
      <xdr:nvPicPr>
        <xdr:cNvPr id="173" name="Graphique 172" descr="Badge croix contour">
          <a:extLst>
            <a:ext uri="{FF2B5EF4-FFF2-40B4-BE49-F238E27FC236}">
              <a16:creationId xmlns:a16="http://schemas.microsoft.com/office/drawing/2014/main" id="{00000000-0008-0000-1900-0000A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15067" y="6692769"/>
          <a:ext cx="300182" cy="307005"/>
        </a:xfrm>
        <a:prstGeom prst="rect">
          <a:avLst/>
        </a:prstGeom>
      </xdr:spPr>
    </xdr:pic>
    <xdr:clientData/>
  </xdr:twoCellAnchor>
  <xdr:twoCellAnchor editAs="oneCell">
    <xdr:from>
      <xdr:col>18</xdr:col>
      <xdr:colOff>135761</xdr:colOff>
      <xdr:row>13</xdr:row>
      <xdr:rowOff>519736</xdr:rowOff>
    </xdr:from>
    <xdr:to>
      <xdr:col>18</xdr:col>
      <xdr:colOff>435943</xdr:colOff>
      <xdr:row>13</xdr:row>
      <xdr:rowOff>826741</xdr:rowOff>
    </xdr:to>
    <xdr:pic>
      <xdr:nvPicPr>
        <xdr:cNvPr id="174" name="Graphique 173" descr="Badge croix contour">
          <a:extLst>
            <a:ext uri="{FF2B5EF4-FFF2-40B4-BE49-F238E27FC236}">
              <a16:creationId xmlns:a16="http://schemas.microsoft.com/office/drawing/2014/main" id="{00000000-0008-0000-1900-0000A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76335" y="6692769"/>
          <a:ext cx="300182" cy="307005"/>
        </a:xfrm>
        <a:prstGeom prst="rect">
          <a:avLst/>
        </a:prstGeom>
      </xdr:spPr>
    </xdr:pic>
    <xdr:clientData/>
  </xdr:twoCellAnchor>
  <xdr:twoCellAnchor editAs="oneCell">
    <xdr:from>
      <xdr:col>18</xdr:col>
      <xdr:colOff>497029</xdr:colOff>
      <xdr:row>13</xdr:row>
      <xdr:rowOff>519736</xdr:rowOff>
    </xdr:from>
    <xdr:to>
      <xdr:col>18</xdr:col>
      <xdr:colOff>797211</xdr:colOff>
      <xdr:row>13</xdr:row>
      <xdr:rowOff>826741</xdr:rowOff>
    </xdr:to>
    <xdr:pic>
      <xdr:nvPicPr>
        <xdr:cNvPr id="175" name="Graphique 174" descr="Badge croix contour">
          <a:extLst>
            <a:ext uri="{FF2B5EF4-FFF2-40B4-BE49-F238E27FC236}">
              <a16:creationId xmlns:a16="http://schemas.microsoft.com/office/drawing/2014/main" id="{00000000-0008-0000-1900-0000A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37603" y="6692769"/>
          <a:ext cx="300182" cy="307005"/>
        </a:xfrm>
        <a:prstGeom prst="rect">
          <a:avLst/>
        </a:prstGeom>
      </xdr:spPr>
    </xdr:pic>
    <xdr:clientData/>
  </xdr:twoCellAnchor>
  <xdr:twoCellAnchor editAs="oneCell">
    <xdr:from>
      <xdr:col>19</xdr:col>
      <xdr:colOff>15101</xdr:colOff>
      <xdr:row>13</xdr:row>
      <xdr:rowOff>519736</xdr:rowOff>
    </xdr:from>
    <xdr:to>
      <xdr:col>19</xdr:col>
      <xdr:colOff>315283</xdr:colOff>
      <xdr:row>13</xdr:row>
      <xdr:rowOff>826741</xdr:rowOff>
    </xdr:to>
    <xdr:pic>
      <xdr:nvPicPr>
        <xdr:cNvPr id="176" name="Graphique 175" descr="Badge croix contour">
          <a:extLst>
            <a:ext uri="{FF2B5EF4-FFF2-40B4-BE49-F238E27FC236}">
              <a16:creationId xmlns:a16="http://schemas.microsoft.com/office/drawing/2014/main" id="{00000000-0008-0000-1900-0000B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98871" y="6692769"/>
          <a:ext cx="300182" cy="307005"/>
        </a:xfrm>
        <a:prstGeom prst="rect">
          <a:avLst/>
        </a:prstGeom>
      </xdr:spPr>
    </xdr:pic>
    <xdr:clientData/>
  </xdr:twoCellAnchor>
  <xdr:twoCellAnchor editAs="oneCell">
    <xdr:from>
      <xdr:col>19</xdr:col>
      <xdr:colOff>376369</xdr:colOff>
      <xdr:row>13</xdr:row>
      <xdr:rowOff>519736</xdr:rowOff>
    </xdr:from>
    <xdr:to>
      <xdr:col>19</xdr:col>
      <xdr:colOff>676551</xdr:colOff>
      <xdr:row>13</xdr:row>
      <xdr:rowOff>826741</xdr:rowOff>
    </xdr:to>
    <xdr:pic>
      <xdr:nvPicPr>
        <xdr:cNvPr id="177" name="Graphique 176" descr="Badge croix contour">
          <a:extLst>
            <a:ext uri="{FF2B5EF4-FFF2-40B4-BE49-F238E27FC236}">
              <a16:creationId xmlns:a16="http://schemas.microsoft.com/office/drawing/2014/main" id="{00000000-0008-0000-1900-0000B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60139" y="6692769"/>
          <a:ext cx="300182" cy="307005"/>
        </a:xfrm>
        <a:prstGeom prst="rect">
          <a:avLst/>
        </a:prstGeom>
      </xdr:spPr>
    </xdr:pic>
    <xdr:clientData/>
  </xdr:twoCellAnchor>
  <xdr:twoCellAnchor editAs="oneCell">
    <xdr:from>
      <xdr:col>19</xdr:col>
      <xdr:colOff>737637</xdr:colOff>
      <xdr:row>13</xdr:row>
      <xdr:rowOff>519736</xdr:rowOff>
    </xdr:from>
    <xdr:to>
      <xdr:col>20</xdr:col>
      <xdr:colOff>194622</xdr:colOff>
      <xdr:row>13</xdr:row>
      <xdr:rowOff>826741</xdr:rowOff>
    </xdr:to>
    <xdr:pic>
      <xdr:nvPicPr>
        <xdr:cNvPr id="178" name="Graphique 177" descr="Badge croix contour">
          <a:extLst>
            <a:ext uri="{FF2B5EF4-FFF2-40B4-BE49-F238E27FC236}">
              <a16:creationId xmlns:a16="http://schemas.microsoft.com/office/drawing/2014/main" id="{00000000-0008-0000-1900-0000B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21407" y="6692769"/>
          <a:ext cx="300182" cy="307005"/>
        </a:xfrm>
        <a:prstGeom prst="rect">
          <a:avLst/>
        </a:prstGeom>
      </xdr:spPr>
    </xdr:pic>
    <xdr:clientData/>
  </xdr:twoCellAnchor>
  <xdr:twoCellAnchor editAs="oneCell">
    <xdr:from>
      <xdr:col>20</xdr:col>
      <xdr:colOff>255708</xdr:colOff>
      <xdr:row>13</xdr:row>
      <xdr:rowOff>519736</xdr:rowOff>
    </xdr:from>
    <xdr:to>
      <xdr:col>20</xdr:col>
      <xdr:colOff>555890</xdr:colOff>
      <xdr:row>13</xdr:row>
      <xdr:rowOff>826741</xdr:rowOff>
    </xdr:to>
    <xdr:pic>
      <xdr:nvPicPr>
        <xdr:cNvPr id="179" name="Graphique 178" descr="Badge croix contour">
          <a:extLst>
            <a:ext uri="{FF2B5EF4-FFF2-40B4-BE49-F238E27FC236}">
              <a16:creationId xmlns:a16="http://schemas.microsoft.com/office/drawing/2014/main" id="{00000000-0008-0000-1900-0000B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482675" y="6692769"/>
          <a:ext cx="300182" cy="307005"/>
        </a:xfrm>
        <a:prstGeom prst="rect">
          <a:avLst/>
        </a:prstGeom>
      </xdr:spPr>
    </xdr:pic>
    <xdr:clientData/>
  </xdr:twoCellAnchor>
  <xdr:twoCellAnchor editAs="oneCell">
    <xdr:from>
      <xdr:col>20</xdr:col>
      <xdr:colOff>616976</xdr:colOff>
      <xdr:row>13</xdr:row>
      <xdr:rowOff>519736</xdr:rowOff>
    </xdr:from>
    <xdr:to>
      <xdr:col>21</xdr:col>
      <xdr:colOff>73961</xdr:colOff>
      <xdr:row>13</xdr:row>
      <xdr:rowOff>826741</xdr:rowOff>
    </xdr:to>
    <xdr:pic>
      <xdr:nvPicPr>
        <xdr:cNvPr id="180" name="Graphique 179" descr="Badge croix contour">
          <a:extLst>
            <a:ext uri="{FF2B5EF4-FFF2-40B4-BE49-F238E27FC236}">
              <a16:creationId xmlns:a16="http://schemas.microsoft.com/office/drawing/2014/main" id="{00000000-0008-0000-1900-0000B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43943" y="6692769"/>
          <a:ext cx="300182" cy="307005"/>
        </a:xfrm>
        <a:prstGeom prst="rect">
          <a:avLst/>
        </a:prstGeom>
      </xdr:spPr>
    </xdr:pic>
    <xdr:clientData/>
  </xdr:twoCellAnchor>
  <xdr:twoCellAnchor editAs="oneCell">
    <xdr:from>
      <xdr:col>21</xdr:col>
      <xdr:colOff>135046</xdr:colOff>
      <xdr:row>13</xdr:row>
      <xdr:rowOff>519736</xdr:rowOff>
    </xdr:from>
    <xdr:to>
      <xdr:col>21</xdr:col>
      <xdr:colOff>435228</xdr:colOff>
      <xdr:row>13</xdr:row>
      <xdr:rowOff>826741</xdr:rowOff>
    </xdr:to>
    <xdr:pic>
      <xdr:nvPicPr>
        <xdr:cNvPr id="181" name="Graphique 180" descr="Badge croix contour">
          <a:extLst>
            <a:ext uri="{FF2B5EF4-FFF2-40B4-BE49-F238E27FC236}">
              <a16:creationId xmlns:a16="http://schemas.microsoft.com/office/drawing/2014/main" id="{00000000-0008-0000-1900-0000B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05210" y="6692769"/>
          <a:ext cx="300182" cy="307005"/>
        </a:xfrm>
        <a:prstGeom prst="rect">
          <a:avLst/>
        </a:prstGeom>
      </xdr:spPr>
    </xdr:pic>
    <xdr:clientData/>
  </xdr:twoCellAnchor>
  <xdr:twoCellAnchor editAs="oneCell">
    <xdr:from>
      <xdr:col>16</xdr:col>
      <xdr:colOff>364344</xdr:colOff>
      <xdr:row>13</xdr:row>
      <xdr:rowOff>874822</xdr:rowOff>
    </xdr:from>
    <xdr:to>
      <xdr:col>16</xdr:col>
      <xdr:colOff>664526</xdr:colOff>
      <xdr:row>13</xdr:row>
      <xdr:rowOff>1181827</xdr:rowOff>
    </xdr:to>
    <xdr:pic>
      <xdr:nvPicPr>
        <xdr:cNvPr id="182" name="Graphique 181" descr="Badge croix contour">
          <a:extLst>
            <a:ext uri="{FF2B5EF4-FFF2-40B4-BE49-F238E27FC236}">
              <a16:creationId xmlns:a16="http://schemas.microsoft.com/office/drawing/2014/main" id="{00000000-0008-0000-1900-0000B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239344" y="7047855"/>
          <a:ext cx="300182" cy="307005"/>
        </a:xfrm>
        <a:prstGeom prst="rect">
          <a:avLst/>
        </a:prstGeom>
      </xdr:spPr>
    </xdr:pic>
    <xdr:clientData/>
  </xdr:twoCellAnchor>
  <xdr:twoCellAnchor editAs="oneCell">
    <xdr:from>
      <xdr:col>16</xdr:col>
      <xdr:colOff>717530</xdr:colOff>
      <xdr:row>13</xdr:row>
      <xdr:rowOff>820943</xdr:rowOff>
    </xdr:from>
    <xdr:to>
      <xdr:col>17</xdr:col>
      <xdr:colOff>174515</xdr:colOff>
      <xdr:row>13</xdr:row>
      <xdr:rowOff>1127948</xdr:rowOff>
    </xdr:to>
    <xdr:pic>
      <xdr:nvPicPr>
        <xdr:cNvPr id="183" name="Graphique 182" descr="Badge croix contour">
          <a:extLst>
            <a:ext uri="{FF2B5EF4-FFF2-40B4-BE49-F238E27FC236}">
              <a16:creationId xmlns:a16="http://schemas.microsoft.com/office/drawing/2014/main" id="{00000000-0008-0000-1900-0000B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592530" y="6993976"/>
          <a:ext cx="300182" cy="307005"/>
        </a:xfrm>
        <a:prstGeom prst="rect">
          <a:avLst/>
        </a:prstGeom>
      </xdr:spPr>
    </xdr:pic>
    <xdr:clientData/>
  </xdr:twoCellAnchor>
  <xdr:twoCellAnchor editAs="oneCell">
    <xdr:from>
      <xdr:col>17</xdr:col>
      <xdr:colOff>235601</xdr:colOff>
      <xdr:row>13</xdr:row>
      <xdr:rowOff>854553</xdr:rowOff>
    </xdr:from>
    <xdr:to>
      <xdr:col>17</xdr:col>
      <xdr:colOff>535783</xdr:colOff>
      <xdr:row>13</xdr:row>
      <xdr:rowOff>1161558</xdr:rowOff>
    </xdr:to>
    <xdr:pic>
      <xdr:nvPicPr>
        <xdr:cNvPr id="184" name="Graphique 183" descr="Badge croix contour">
          <a:extLst>
            <a:ext uri="{FF2B5EF4-FFF2-40B4-BE49-F238E27FC236}">
              <a16:creationId xmlns:a16="http://schemas.microsoft.com/office/drawing/2014/main" id="{00000000-0008-0000-1900-0000B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53798" y="7027586"/>
          <a:ext cx="300182" cy="307005"/>
        </a:xfrm>
        <a:prstGeom prst="rect">
          <a:avLst/>
        </a:prstGeom>
      </xdr:spPr>
    </xdr:pic>
    <xdr:clientData/>
  </xdr:twoCellAnchor>
  <xdr:twoCellAnchor editAs="oneCell">
    <xdr:from>
      <xdr:col>17</xdr:col>
      <xdr:colOff>596869</xdr:colOff>
      <xdr:row>13</xdr:row>
      <xdr:rowOff>854553</xdr:rowOff>
    </xdr:from>
    <xdr:to>
      <xdr:col>18</xdr:col>
      <xdr:colOff>74674</xdr:colOff>
      <xdr:row>13</xdr:row>
      <xdr:rowOff>1161558</xdr:rowOff>
    </xdr:to>
    <xdr:pic>
      <xdr:nvPicPr>
        <xdr:cNvPr id="185" name="Graphique 184" descr="Badge croix contour">
          <a:extLst>
            <a:ext uri="{FF2B5EF4-FFF2-40B4-BE49-F238E27FC236}">
              <a16:creationId xmlns:a16="http://schemas.microsoft.com/office/drawing/2014/main" id="{00000000-0008-0000-1900-0000B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15066" y="7027586"/>
          <a:ext cx="300182" cy="307005"/>
        </a:xfrm>
        <a:prstGeom prst="rect">
          <a:avLst/>
        </a:prstGeom>
      </xdr:spPr>
    </xdr:pic>
    <xdr:clientData/>
  </xdr:twoCellAnchor>
  <xdr:twoCellAnchor editAs="oneCell">
    <xdr:from>
      <xdr:col>18</xdr:col>
      <xdr:colOff>135760</xdr:colOff>
      <xdr:row>13</xdr:row>
      <xdr:rowOff>854553</xdr:rowOff>
    </xdr:from>
    <xdr:to>
      <xdr:col>18</xdr:col>
      <xdr:colOff>435942</xdr:colOff>
      <xdr:row>13</xdr:row>
      <xdr:rowOff>1161558</xdr:rowOff>
    </xdr:to>
    <xdr:pic>
      <xdr:nvPicPr>
        <xdr:cNvPr id="186" name="Graphique 185" descr="Badge croix contour">
          <a:extLst>
            <a:ext uri="{FF2B5EF4-FFF2-40B4-BE49-F238E27FC236}">
              <a16:creationId xmlns:a16="http://schemas.microsoft.com/office/drawing/2014/main" id="{00000000-0008-0000-1900-0000B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76334" y="7027586"/>
          <a:ext cx="300182" cy="307005"/>
        </a:xfrm>
        <a:prstGeom prst="rect">
          <a:avLst/>
        </a:prstGeom>
      </xdr:spPr>
    </xdr:pic>
    <xdr:clientData/>
  </xdr:twoCellAnchor>
  <xdr:twoCellAnchor editAs="oneCell">
    <xdr:from>
      <xdr:col>18</xdr:col>
      <xdr:colOff>497028</xdr:colOff>
      <xdr:row>13</xdr:row>
      <xdr:rowOff>854553</xdr:rowOff>
    </xdr:from>
    <xdr:to>
      <xdr:col>18</xdr:col>
      <xdr:colOff>797210</xdr:colOff>
      <xdr:row>13</xdr:row>
      <xdr:rowOff>1161558</xdr:rowOff>
    </xdr:to>
    <xdr:pic>
      <xdr:nvPicPr>
        <xdr:cNvPr id="187" name="Graphique 186" descr="Badge croix contour">
          <a:extLst>
            <a:ext uri="{FF2B5EF4-FFF2-40B4-BE49-F238E27FC236}">
              <a16:creationId xmlns:a16="http://schemas.microsoft.com/office/drawing/2014/main" id="{00000000-0008-0000-1900-0000B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37602" y="7027586"/>
          <a:ext cx="300182" cy="307005"/>
        </a:xfrm>
        <a:prstGeom prst="rect">
          <a:avLst/>
        </a:prstGeom>
      </xdr:spPr>
    </xdr:pic>
    <xdr:clientData/>
  </xdr:twoCellAnchor>
  <xdr:twoCellAnchor editAs="oneCell">
    <xdr:from>
      <xdr:col>19</xdr:col>
      <xdr:colOff>15100</xdr:colOff>
      <xdr:row>13</xdr:row>
      <xdr:rowOff>854553</xdr:rowOff>
    </xdr:from>
    <xdr:to>
      <xdr:col>19</xdr:col>
      <xdr:colOff>315282</xdr:colOff>
      <xdr:row>13</xdr:row>
      <xdr:rowOff>1161558</xdr:rowOff>
    </xdr:to>
    <xdr:pic>
      <xdr:nvPicPr>
        <xdr:cNvPr id="188" name="Graphique 187" descr="Badge croix contour">
          <a:extLst>
            <a:ext uri="{FF2B5EF4-FFF2-40B4-BE49-F238E27FC236}">
              <a16:creationId xmlns:a16="http://schemas.microsoft.com/office/drawing/2014/main" id="{00000000-0008-0000-1900-0000B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98870" y="7027586"/>
          <a:ext cx="300182" cy="307005"/>
        </a:xfrm>
        <a:prstGeom prst="rect">
          <a:avLst/>
        </a:prstGeom>
      </xdr:spPr>
    </xdr:pic>
    <xdr:clientData/>
  </xdr:twoCellAnchor>
  <xdr:twoCellAnchor editAs="oneCell">
    <xdr:from>
      <xdr:col>19</xdr:col>
      <xdr:colOff>376368</xdr:colOff>
      <xdr:row>13</xdr:row>
      <xdr:rowOff>854553</xdr:rowOff>
    </xdr:from>
    <xdr:to>
      <xdr:col>19</xdr:col>
      <xdr:colOff>676550</xdr:colOff>
      <xdr:row>13</xdr:row>
      <xdr:rowOff>1161558</xdr:rowOff>
    </xdr:to>
    <xdr:pic>
      <xdr:nvPicPr>
        <xdr:cNvPr id="189" name="Graphique 188" descr="Badge croix contour">
          <a:extLst>
            <a:ext uri="{FF2B5EF4-FFF2-40B4-BE49-F238E27FC236}">
              <a16:creationId xmlns:a16="http://schemas.microsoft.com/office/drawing/2014/main" id="{00000000-0008-0000-1900-0000B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60138" y="7027586"/>
          <a:ext cx="300182" cy="307005"/>
        </a:xfrm>
        <a:prstGeom prst="rect">
          <a:avLst/>
        </a:prstGeom>
      </xdr:spPr>
    </xdr:pic>
    <xdr:clientData/>
  </xdr:twoCellAnchor>
  <xdr:twoCellAnchor editAs="oneCell">
    <xdr:from>
      <xdr:col>19</xdr:col>
      <xdr:colOff>737636</xdr:colOff>
      <xdr:row>13</xdr:row>
      <xdr:rowOff>854553</xdr:rowOff>
    </xdr:from>
    <xdr:to>
      <xdr:col>20</xdr:col>
      <xdr:colOff>194621</xdr:colOff>
      <xdr:row>13</xdr:row>
      <xdr:rowOff>1161558</xdr:rowOff>
    </xdr:to>
    <xdr:pic>
      <xdr:nvPicPr>
        <xdr:cNvPr id="190" name="Graphique 189" descr="Badge croix contour">
          <a:extLst>
            <a:ext uri="{FF2B5EF4-FFF2-40B4-BE49-F238E27FC236}">
              <a16:creationId xmlns:a16="http://schemas.microsoft.com/office/drawing/2014/main" id="{00000000-0008-0000-1900-0000B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21406" y="7027586"/>
          <a:ext cx="300182" cy="307005"/>
        </a:xfrm>
        <a:prstGeom prst="rect">
          <a:avLst/>
        </a:prstGeom>
      </xdr:spPr>
    </xdr:pic>
    <xdr:clientData/>
  </xdr:twoCellAnchor>
  <xdr:twoCellAnchor editAs="oneCell">
    <xdr:from>
      <xdr:col>20</xdr:col>
      <xdr:colOff>255707</xdr:colOff>
      <xdr:row>13</xdr:row>
      <xdr:rowOff>854553</xdr:rowOff>
    </xdr:from>
    <xdr:to>
      <xdr:col>20</xdr:col>
      <xdr:colOff>555889</xdr:colOff>
      <xdr:row>13</xdr:row>
      <xdr:rowOff>1161558</xdr:rowOff>
    </xdr:to>
    <xdr:pic>
      <xdr:nvPicPr>
        <xdr:cNvPr id="191" name="Graphique 190" descr="Badge croix contour">
          <a:extLst>
            <a:ext uri="{FF2B5EF4-FFF2-40B4-BE49-F238E27FC236}">
              <a16:creationId xmlns:a16="http://schemas.microsoft.com/office/drawing/2014/main" id="{00000000-0008-0000-1900-0000B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482674" y="7027586"/>
          <a:ext cx="300182" cy="307005"/>
        </a:xfrm>
        <a:prstGeom prst="rect">
          <a:avLst/>
        </a:prstGeom>
      </xdr:spPr>
    </xdr:pic>
    <xdr:clientData/>
  </xdr:twoCellAnchor>
  <xdr:twoCellAnchor editAs="oneCell">
    <xdr:from>
      <xdr:col>20</xdr:col>
      <xdr:colOff>616975</xdr:colOff>
      <xdr:row>13</xdr:row>
      <xdr:rowOff>854553</xdr:rowOff>
    </xdr:from>
    <xdr:to>
      <xdr:col>21</xdr:col>
      <xdr:colOff>73960</xdr:colOff>
      <xdr:row>13</xdr:row>
      <xdr:rowOff>1161558</xdr:rowOff>
    </xdr:to>
    <xdr:pic>
      <xdr:nvPicPr>
        <xdr:cNvPr id="192" name="Graphique 191" descr="Badge croix contour">
          <a:extLst>
            <a:ext uri="{FF2B5EF4-FFF2-40B4-BE49-F238E27FC236}">
              <a16:creationId xmlns:a16="http://schemas.microsoft.com/office/drawing/2014/main" id="{00000000-0008-0000-1900-0000C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43942" y="7027586"/>
          <a:ext cx="300182" cy="307005"/>
        </a:xfrm>
        <a:prstGeom prst="rect">
          <a:avLst/>
        </a:prstGeom>
      </xdr:spPr>
    </xdr:pic>
    <xdr:clientData/>
  </xdr:twoCellAnchor>
  <xdr:twoCellAnchor editAs="oneCell">
    <xdr:from>
      <xdr:col>21</xdr:col>
      <xdr:colOff>135045</xdr:colOff>
      <xdr:row>13</xdr:row>
      <xdr:rowOff>854553</xdr:rowOff>
    </xdr:from>
    <xdr:to>
      <xdr:col>21</xdr:col>
      <xdr:colOff>435227</xdr:colOff>
      <xdr:row>13</xdr:row>
      <xdr:rowOff>1161558</xdr:rowOff>
    </xdr:to>
    <xdr:pic>
      <xdr:nvPicPr>
        <xdr:cNvPr id="193" name="Graphique 192" descr="Badge croix contour">
          <a:extLst>
            <a:ext uri="{FF2B5EF4-FFF2-40B4-BE49-F238E27FC236}">
              <a16:creationId xmlns:a16="http://schemas.microsoft.com/office/drawing/2014/main" id="{00000000-0008-0000-1900-0000C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05209" y="7027586"/>
          <a:ext cx="300182" cy="307005"/>
        </a:xfrm>
        <a:prstGeom prst="rect">
          <a:avLst/>
        </a:prstGeom>
      </xdr:spPr>
    </xdr:pic>
    <xdr:clientData/>
  </xdr:twoCellAnchor>
  <xdr:twoCellAnchor editAs="oneCell">
    <xdr:from>
      <xdr:col>16</xdr:col>
      <xdr:colOff>364344</xdr:colOff>
      <xdr:row>13</xdr:row>
      <xdr:rowOff>1248638</xdr:rowOff>
    </xdr:from>
    <xdr:to>
      <xdr:col>16</xdr:col>
      <xdr:colOff>664526</xdr:colOff>
      <xdr:row>13</xdr:row>
      <xdr:rowOff>1555643</xdr:rowOff>
    </xdr:to>
    <xdr:pic>
      <xdr:nvPicPr>
        <xdr:cNvPr id="194" name="Graphique 193" descr="Badge croix contour">
          <a:extLst>
            <a:ext uri="{FF2B5EF4-FFF2-40B4-BE49-F238E27FC236}">
              <a16:creationId xmlns:a16="http://schemas.microsoft.com/office/drawing/2014/main" id="{00000000-0008-0000-1900-0000C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239344" y="7421671"/>
          <a:ext cx="300182" cy="307005"/>
        </a:xfrm>
        <a:prstGeom prst="rect">
          <a:avLst/>
        </a:prstGeom>
      </xdr:spPr>
    </xdr:pic>
    <xdr:clientData/>
  </xdr:twoCellAnchor>
  <xdr:twoCellAnchor editAs="oneCell">
    <xdr:from>
      <xdr:col>16</xdr:col>
      <xdr:colOff>719839</xdr:colOff>
      <xdr:row>13</xdr:row>
      <xdr:rowOff>1202456</xdr:rowOff>
    </xdr:from>
    <xdr:to>
      <xdr:col>17</xdr:col>
      <xdr:colOff>176824</xdr:colOff>
      <xdr:row>13</xdr:row>
      <xdr:rowOff>1509461</xdr:rowOff>
    </xdr:to>
    <xdr:pic>
      <xdr:nvPicPr>
        <xdr:cNvPr id="195" name="Graphique 194" descr="Badge croix contour">
          <a:extLst>
            <a:ext uri="{FF2B5EF4-FFF2-40B4-BE49-F238E27FC236}">
              <a16:creationId xmlns:a16="http://schemas.microsoft.com/office/drawing/2014/main" id="{00000000-0008-0000-1900-0000C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594839" y="7375489"/>
          <a:ext cx="300182" cy="307005"/>
        </a:xfrm>
        <a:prstGeom prst="rect">
          <a:avLst/>
        </a:prstGeom>
      </xdr:spPr>
    </xdr:pic>
    <xdr:clientData/>
  </xdr:twoCellAnchor>
  <xdr:twoCellAnchor editAs="oneCell">
    <xdr:from>
      <xdr:col>17</xdr:col>
      <xdr:colOff>237910</xdr:colOff>
      <xdr:row>13</xdr:row>
      <xdr:rowOff>1237862</xdr:rowOff>
    </xdr:from>
    <xdr:to>
      <xdr:col>17</xdr:col>
      <xdr:colOff>538092</xdr:colOff>
      <xdr:row>13</xdr:row>
      <xdr:rowOff>1544867</xdr:rowOff>
    </xdr:to>
    <xdr:pic>
      <xdr:nvPicPr>
        <xdr:cNvPr id="196" name="Graphique 195" descr="Badge croix contour">
          <a:extLst>
            <a:ext uri="{FF2B5EF4-FFF2-40B4-BE49-F238E27FC236}">
              <a16:creationId xmlns:a16="http://schemas.microsoft.com/office/drawing/2014/main" id="{00000000-0008-0000-1900-0000C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56107" y="7410895"/>
          <a:ext cx="300182" cy="307005"/>
        </a:xfrm>
        <a:prstGeom prst="rect">
          <a:avLst/>
        </a:prstGeom>
      </xdr:spPr>
    </xdr:pic>
    <xdr:clientData/>
  </xdr:twoCellAnchor>
  <xdr:twoCellAnchor editAs="oneCell">
    <xdr:from>
      <xdr:col>17</xdr:col>
      <xdr:colOff>599178</xdr:colOff>
      <xdr:row>13</xdr:row>
      <xdr:rowOff>1237862</xdr:rowOff>
    </xdr:from>
    <xdr:to>
      <xdr:col>18</xdr:col>
      <xdr:colOff>76983</xdr:colOff>
      <xdr:row>13</xdr:row>
      <xdr:rowOff>1544867</xdr:rowOff>
    </xdr:to>
    <xdr:pic>
      <xdr:nvPicPr>
        <xdr:cNvPr id="197" name="Graphique 196" descr="Badge croix contour">
          <a:extLst>
            <a:ext uri="{FF2B5EF4-FFF2-40B4-BE49-F238E27FC236}">
              <a16:creationId xmlns:a16="http://schemas.microsoft.com/office/drawing/2014/main" id="{00000000-0008-0000-1900-0000C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17375" y="7410895"/>
          <a:ext cx="300182" cy="307005"/>
        </a:xfrm>
        <a:prstGeom prst="rect">
          <a:avLst/>
        </a:prstGeom>
      </xdr:spPr>
    </xdr:pic>
    <xdr:clientData/>
  </xdr:twoCellAnchor>
  <xdr:twoCellAnchor editAs="oneCell">
    <xdr:from>
      <xdr:col>18</xdr:col>
      <xdr:colOff>138069</xdr:colOff>
      <xdr:row>13</xdr:row>
      <xdr:rowOff>1237862</xdr:rowOff>
    </xdr:from>
    <xdr:to>
      <xdr:col>18</xdr:col>
      <xdr:colOff>438251</xdr:colOff>
      <xdr:row>13</xdr:row>
      <xdr:rowOff>1544867</xdr:rowOff>
    </xdr:to>
    <xdr:pic>
      <xdr:nvPicPr>
        <xdr:cNvPr id="198" name="Graphique 197" descr="Badge croix contour">
          <a:extLst>
            <a:ext uri="{FF2B5EF4-FFF2-40B4-BE49-F238E27FC236}">
              <a16:creationId xmlns:a16="http://schemas.microsoft.com/office/drawing/2014/main" id="{00000000-0008-0000-1900-0000C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78643" y="7410895"/>
          <a:ext cx="300182" cy="307005"/>
        </a:xfrm>
        <a:prstGeom prst="rect">
          <a:avLst/>
        </a:prstGeom>
      </xdr:spPr>
    </xdr:pic>
    <xdr:clientData/>
  </xdr:twoCellAnchor>
  <xdr:twoCellAnchor editAs="oneCell">
    <xdr:from>
      <xdr:col>18</xdr:col>
      <xdr:colOff>499337</xdr:colOff>
      <xdr:row>13</xdr:row>
      <xdr:rowOff>1237862</xdr:rowOff>
    </xdr:from>
    <xdr:to>
      <xdr:col>18</xdr:col>
      <xdr:colOff>799519</xdr:colOff>
      <xdr:row>13</xdr:row>
      <xdr:rowOff>1544867</xdr:rowOff>
    </xdr:to>
    <xdr:pic>
      <xdr:nvPicPr>
        <xdr:cNvPr id="199" name="Graphique 198" descr="Badge croix contour">
          <a:extLst>
            <a:ext uri="{FF2B5EF4-FFF2-40B4-BE49-F238E27FC236}">
              <a16:creationId xmlns:a16="http://schemas.microsoft.com/office/drawing/2014/main" id="{00000000-0008-0000-1900-0000C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39911" y="7410895"/>
          <a:ext cx="300182" cy="307005"/>
        </a:xfrm>
        <a:prstGeom prst="rect">
          <a:avLst/>
        </a:prstGeom>
      </xdr:spPr>
    </xdr:pic>
    <xdr:clientData/>
  </xdr:twoCellAnchor>
  <xdr:twoCellAnchor editAs="oneCell">
    <xdr:from>
      <xdr:col>19</xdr:col>
      <xdr:colOff>17409</xdr:colOff>
      <xdr:row>13</xdr:row>
      <xdr:rowOff>1237862</xdr:rowOff>
    </xdr:from>
    <xdr:to>
      <xdr:col>19</xdr:col>
      <xdr:colOff>317591</xdr:colOff>
      <xdr:row>13</xdr:row>
      <xdr:rowOff>1544867</xdr:rowOff>
    </xdr:to>
    <xdr:pic>
      <xdr:nvPicPr>
        <xdr:cNvPr id="200" name="Graphique 199" descr="Badge croix contour">
          <a:extLst>
            <a:ext uri="{FF2B5EF4-FFF2-40B4-BE49-F238E27FC236}">
              <a16:creationId xmlns:a16="http://schemas.microsoft.com/office/drawing/2014/main" id="{00000000-0008-0000-1900-0000C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401179" y="7410895"/>
          <a:ext cx="300182" cy="307005"/>
        </a:xfrm>
        <a:prstGeom prst="rect">
          <a:avLst/>
        </a:prstGeom>
      </xdr:spPr>
    </xdr:pic>
    <xdr:clientData/>
  </xdr:twoCellAnchor>
  <xdr:twoCellAnchor editAs="oneCell">
    <xdr:from>
      <xdr:col>19</xdr:col>
      <xdr:colOff>378677</xdr:colOff>
      <xdr:row>13</xdr:row>
      <xdr:rowOff>1237862</xdr:rowOff>
    </xdr:from>
    <xdr:to>
      <xdr:col>19</xdr:col>
      <xdr:colOff>678859</xdr:colOff>
      <xdr:row>13</xdr:row>
      <xdr:rowOff>1544867</xdr:rowOff>
    </xdr:to>
    <xdr:pic>
      <xdr:nvPicPr>
        <xdr:cNvPr id="201" name="Graphique 200" descr="Badge croix contour">
          <a:extLst>
            <a:ext uri="{FF2B5EF4-FFF2-40B4-BE49-F238E27FC236}">
              <a16:creationId xmlns:a16="http://schemas.microsoft.com/office/drawing/2014/main" id="{00000000-0008-0000-1900-0000C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62447" y="7410895"/>
          <a:ext cx="300182" cy="307005"/>
        </a:xfrm>
        <a:prstGeom prst="rect">
          <a:avLst/>
        </a:prstGeom>
      </xdr:spPr>
    </xdr:pic>
    <xdr:clientData/>
  </xdr:twoCellAnchor>
  <xdr:twoCellAnchor editAs="oneCell">
    <xdr:from>
      <xdr:col>19</xdr:col>
      <xdr:colOff>739945</xdr:colOff>
      <xdr:row>13</xdr:row>
      <xdr:rowOff>1237862</xdr:rowOff>
    </xdr:from>
    <xdr:to>
      <xdr:col>20</xdr:col>
      <xdr:colOff>196930</xdr:colOff>
      <xdr:row>13</xdr:row>
      <xdr:rowOff>1544867</xdr:rowOff>
    </xdr:to>
    <xdr:pic>
      <xdr:nvPicPr>
        <xdr:cNvPr id="202" name="Graphique 201" descr="Badge croix contour">
          <a:extLst>
            <a:ext uri="{FF2B5EF4-FFF2-40B4-BE49-F238E27FC236}">
              <a16:creationId xmlns:a16="http://schemas.microsoft.com/office/drawing/2014/main" id="{00000000-0008-0000-1900-0000C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23715" y="7410895"/>
          <a:ext cx="300182" cy="307005"/>
        </a:xfrm>
        <a:prstGeom prst="rect">
          <a:avLst/>
        </a:prstGeom>
      </xdr:spPr>
    </xdr:pic>
    <xdr:clientData/>
  </xdr:twoCellAnchor>
  <xdr:twoCellAnchor editAs="oneCell">
    <xdr:from>
      <xdr:col>20</xdr:col>
      <xdr:colOff>258016</xdr:colOff>
      <xdr:row>13</xdr:row>
      <xdr:rowOff>1237862</xdr:rowOff>
    </xdr:from>
    <xdr:to>
      <xdr:col>20</xdr:col>
      <xdr:colOff>558198</xdr:colOff>
      <xdr:row>13</xdr:row>
      <xdr:rowOff>1544867</xdr:rowOff>
    </xdr:to>
    <xdr:pic>
      <xdr:nvPicPr>
        <xdr:cNvPr id="203" name="Graphique 202" descr="Badge croix contour">
          <a:extLst>
            <a:ext uri="{FF2B5EF4-FFF2-40B4-BE49-F238E27FC236}">
              <a16:creationId xmlns:a16="http://schemas.microsoft.com/office/drawing/2014/main" id="{00000000-0008-0000-1900-0000C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484983" y="7410895"/>
          <a:ext cx="300182" cy="307005"/>
        </a:xfrm>
        <a:prstGeom prst="rect">
          <a:avLst/>
        </a:prstGeom>
      </xdr:spPr>
    </xdr:pic>
    <xdr:clientData/>
  </xdr:twoCellAnchor>
  <xdr:twoCellAnchor editAs="oneCell">
    <xdr:from>
      <xdr:col>20</xdr:col>
      <xdr:colOff>619284</xdr:colOff>
      <xdr:row>13</xdr:row>
      <xdr:rowOff>1237862</xdr:rowOff>
    </xdr:from>
    <xdr:to>
      <xdr:col>21</xdr:col>
      <xdr:colOff>76269</xdr:colOff>
      <xdr:row>13</xdr:row>
      <xdr:rowOff>1544867</xdr:rowOff>
    </xdr:to>
    <xdr:pic>
      <xdr:nvPicPr>
        <xdr:cNvPr id="204" name="Graphique 203" descr="Badge croix contour">
          <a:extLst>
            <a:ext uri="{FF2B5EF4-FFF2-40B4-BE49-F238E27FC236}">
              <a16:creationId xmlns:a16="http://schemas.microsoft.com/office/drawing/2014/main" id="{00000000-0008-0000-1900-0000C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46251" y="7410895"/>
          <a:ext cx="300182" cy="307005"/>
        </a:xfrm>
        <a:prstGeom prst="rect">
          <a:avLst/>
        </a:prstGeom>
      </xdr:spPr>
    </xdr:pic>
    <xdr:clientData/>
  </xdr:twoCellAnchor>
  <xdr:twoCellAnchor editAs="oneCell">
    <xdr:from>
      <xdr:col>21</xdr:col>
      <xdr:colOff>137354</xdr:colOff>
      <xdr:row>13</xdr:row>
      <xdr:rowOff>1237862</xdr:rowOff>
    </xdr:from>
    <xdr:to>
      <xdr:col>21</xdr:col>
      <xdr:colOff>437536</xdr:colOff>
      <xdr:row>13</xdr:row>
      <xdr:rowOff>1544867</xdr:rowOff>
    </xdr:to>
    <xdr:pic>
      <xdr:nvPicPr>
        <xdr:cNvPr id="205" name="Graphique 204" descr="Badge croix contour">
          <a:extLst>
            <a:ext uri="{FF2B5EF4-FFF2-40B4-BE49-F238E27FC236}">
              <a16:creationId xmlns:a16="http://schemas.microsoft.com/office/drawing/2014/main" id="{00000000-0008-0000-1900-0000C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07518" y="7410895"/>
          <a:ext cx="300182" cy="307005"/>
        </a:xfrm>
        <a:prstGeom prst="rect">
          <a:avLst/>
        </a:prstGeom>
      </xdr:spPr>
    </xdr:pic>
    <xdr:clientData/>
  </xdr:twoCellAnchor>
  <xdr:twoCellAnchor editAs="oneCell">
    <xdr:from>
      <xdr:col>16</xdr:col>
      <xdr:colOff>364344</xdr:colOff>
      <xdr:row>13</xdr:row>
      <xdr:rowOff>1622454</xdr:rowOff>
    </xdr:from>
    <xdr:to>
      <xdr:col>16</xdr:col>
      <xdr:colOff>664526</xdr:colOff>
      <xdr:row>14</xdr:row>
      <xdr:rowOff>24459</xdr:rowOff>
    </xdr:to>
    <xdr:pic>
      <xdr:nvPicPr>
        <xdr:cNvPr id="206" name="Graphique 205" descr="Badge croix contour">
          <a:extLst>
            <a:ext uri="{FF2B5EF4-FFF2-40B4-BE49-F238E27FC236}">
              <a16:creationId xmlns:a16="http://schemas.microsoft.com/office/drawing/2014/main" id="{00000000-0008-0000-1900-0000C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239344" y="7795487"/>
          <a:ext cx="300182" cy="307005"/>
        </a:xfrm>
        <a:prstGeom prst="rect">
          <a:avLst/>
        </a:prstGeom>
      </xdr:spPr>
    </xdr:pic>
    <xdr:clientData/>
  </xdr:twoCellAnchor>
  <xdr:twoCellAnchor editAs="oneCell">
    <xdr:from>
      <xdr:col>16</xdr:col>
      <xdr:colOff>699058</xdr:colOff>
      <xdr:row>13</xdr:row>
      <xdr:rowOff>1583969</xdr:rowOff>
    </xdr:from>
    <xdr:to>
      <xdr:col>17</xdr:col>
      <xdr:colOff>156043</xdr:colOff>
      <xdr:row>13</xdr:row>
      <xdr:rowOff>1890974</xdr:rowOff>
    </xdr:to>
    <xdr:pic>
      <xdr:nvPicPr>
        <xdr:cNvPr id="207" name="Graphique 206" descr="Badge croix contour">
          <a:extLst>
            <a:ext uri="{FF2B5EF4-FFF2-40B4-BE49-F238E27FC236}">
              <a16:creationId xmlns:a16="http://schemas.microsoft.com/office/drawing/2014/main" id="{00000000-0008-0000-1900-0000C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574058" y="7757002"/>
          <a:ext cx="300182" cy="307005"/>
        </a:xfrm>
        <a:prstGeom prst="rect">
          <a:avLst/>
        </a:prstGeom>
      </xdr:spPr>
    </xdr:pic>
    <xdr:clientData/>
  </xdr:twoCellAnchor>
  <xdr:twoCellAnchor editAs="oneCell">
    <xdr:from>
      <xdr:col>17</xdr:col>
      <xdr:colOff>217129</xdr:colOff>
      <xdr:row>13</xdr:row>
      <xdr:rowOff>1609626</xdr:rowOff>
    </xdr:from>
    <xdr:to>
      <xdr:col>17</xdr:col>
      <xdr:colOff>517311</xdr:colOff>
      <xdr:row>14</xdr:row>
      <xdr:rowOff>11631</xdr:rowOff>
    </xdr:to>
    <xdr:pic>
      <xdr:nvPicPr>
        <xdr:cNvPr id="208" name="Graphique 207" descr="Badge croix contour">
          <a:extLst>
            <a:ext uri="{FF2B5EF4-FFF2-40B4-BE49-F238E27FC236}">
              <a16:creationId xmlns:a16="http://schemas.microsoft.com/office/drawing/2014/main" id="{00000000-0008-0000-1900-0000D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35326" y="7782659"/>
          <a:ext cx="300182" cy="307005"/>
        </a:xfrm>
        <a:prstGeom prst="rect">
          <a:avLst/>
        </a:prstGeom>
      </xdr:spPr>
    </xdr:pic>
    <xdr:clientData/>
  </xdr:twoCellAnchor>
  <xdr:twoCellAnchor editAs="oneCell">
    <xdr:from>
      <xdr:col>17</xdr:col>
      <xdr:colOff>578397</xdr:colOff>
      <xdr:row>13</xdr:row>
      <xdr:rowOff>1609626</xdr:rowOff>
    </xdr:from>
    <xdr:to>
      <xdr:col>18</xdr:col>
      <xdr:colOff>56202</xdr:colOff>
      <xdr:row>14</xdr:row>
      <xdr:rowOff>11631</xdr:rowOff>
    </xdr:to>
    <xdr:pic>
      <xdr:nvPicPr>
        <xdr:cNvPr id="209" name="Graphique 208" descr="Badge croix contour">
          <a:extLst>
            <a:ext uri="{FF2B5EF4-FFF2-40B4-BE49-F238E27FC236}">
              <a16:creationId xmlns:a16="http://schemas.microsoft.com/office/drawing/2014/main" id="{00000000-0008-0000-1900-0000D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296594" y="7782659"/>
          <a:ext cx="300182" cy="307005"/>
        </a:xfrm>
        <a:prstGeom prst="rect">
          <a:avLst/>
        </a:prstGeom>
      </xdr:spPr>
    </xdr:pic>
    <xdr:clientData/>
  </xdr:twoCellAnchor>
  <xdr:twoCellAnchor editAs="oneCell">
    <xdr:from>
      <xdr:col>18</xdr:col>
      <xdr:colOff>117288</xdr:colOff>
      <xdr:row>13</xdr:row>
      <xdr:rowOff>1609626</xdr:rowOff>
    </xdr:from>
    <xdr:to>
      <xdr:col>18</xdr:col>
      <xdr:colOff>417470</xdr:colOff>
      <xdr:row>14</xdr:row>
      <xdr:rowOff>11631</xdr:rowOff>
    </xdr:to>
    <xdr:pic>
      <xdr:nvPicPr>
        <xdr:cNvPr id="210" name="Graphique 209" descr="Badge croix contour">
          <a:extLst>
            <a:ext uri="{FF2B5EF4-FFF2-40B4-BE49-F238E27FC236}">
              <a16:creationId xmlns:a16="http://schemas.microsoft.com/office/drawing/2014/main" id="{00000000-0008-0000-1900-0000D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57862" y="7782659"/>
          <a:ext cx="300182" cy="307005"/>
        </a:xfrm>
        <a:prstGeom prst="rect">
          <a:avLst/>
        </a:prstGeom>
      </xdr:spPr>
    </xdr:pic>
    <xdr:clientData/>
  </xdr:twoCellAnchor>
  <xdr:twoCellAnchor editAs="oneCell">
    <xdr:from>
      <xdr:col>18</xdr:col>
      <xdr:colOff>478556</xdr:colOff>
      <xdr:row>13</xdr:row>
      <xdr:rowOff>1609626</xdr:rowOff>
    </xdr:from>
    <xdr:to>
      <xdr:col>18</xdr:col>
      <xdr:colOff>778738</xdr:colOff>
      <xdr:row>14</xdr:row>
      <xdr:rowOff>11631</xdr:rowOff>
    </xdr:to>
    <xdr:pic>
      <xdr:nvPicPr>
        <xdr:cNvPr id="211" name="Graphique 210" descr="Badge croix contour">
          <a:extLst>
            <a:ext uri="{FF2B5EF4-FFF2-40B4-BE49-F238E27FC236}">
              <a16:creationId xmlns:a16="http://schemas.microsoft.com/office/drawing/2014/main" id="{00000000-0008-0000-1900-0000D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19130" y="7782659"/>
          <a:ext cx="300182" cy="307005"/>
        </a:xfrm>
        <a:prstGeom prst="rect">
          <a:avLst/>
        </a:prstGeom>
      </xdr:spPr>
    </xdr:pic>
    <xdr:clientData/>
  </xdr:twoCellAnchor>
  <xdr:twoCellAnchor editAs="oneCell">
    <xdr:from>
      <xdr:col>18</xdr:col>
      <xdr:colOff>839824</xdr:colOff>
      <xdr:row>13</xdr:row>
      <xdr:rowOff>1609626</xdr:rowOff>
    </xdr:from>
    <xdr:to>
      <xdr:col>19</xdr:col>
      <xdr:colOff>296810</xdr:colOff>
      <xdr:row>14</xdr:row>
      <xdr:rowOff>11631</xdr:rowOff>
    </xdr:to>
    <xdr:pic>
      <xdr:nvPicPr>
        <xdr:cNvPr id="212" name="Graphique 211" descr="Badge croix contour">
          <a:extLst>
            <a:ext uri="{FF2B5EF4-FFF2-40B4-BE49-F238E27FC236}">
              <a16:creationId xmlns:a16="http://schemas.microsoft.com/office/drawing/2014/main" id="{00000000-0008-0000-1900-0000D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80398" y="7782659"/>
          <a:ext cx="300182" cy="307005"/>
        </a:xfrm>
        <a:prstGeom prst="rect">
          <a:avLst/>
        </a:prstGeom>
      </xdr:spPr>
    </xdr:pic>
    <xdr:clientData/>
  </xdr:twoCellAnchor>
  <xdr:twoCellAnchor editAs="oneCell">
    <xdr:from>
      <xdr:col>19</xdr:col>
      <xdr:colOff>357896</xdr:colOff>
      <xdr:row>13</xdr:row>
      <xdr:rowOff>1609626</xdr:rowOff>
    </xdr:from>
    <xdr:to>
      <xdr:col>19</xdr:col>
      <xdr:colOff>658078</xdr:colOff>
      <xdr:row>14</xdr:row>
      <xdr:rowOff>11631</xdr:rowOff>
    </xdr:to>
    <xdr:pic>
      <xdr:nvPicPr>
        <xdr:cNvPr id="213" name="Graphique 212" descr="Badge croix contour">
          <a:extLst>
            <a:ext uri="{FF2B5EF4-FFF2-40B4-BE49-F238E27FC236}">
              <a16:creationId xmlns:a16="http://schemas.microsoft.com/office/drawing/2014/main" id="{00000000-0008-0000-1900-0000D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41666" y="7782659"/>
          <a:ext cx="300182" cy="307005"/>
        </a:xfrm>
        <a:prstGeom prst="rect">
          <a:avLst/>
        </a:prstGeom>
      </xdr:spPr>
    </xdr:pic>
    <xdr:clientData/>
  </xdr:twoCellAnchor>
  <xdr:twoCellAnchor editAs="oneCell">
    <xdr:from>
      <xdr:col>19</xdr:col>
      <xdr:colOff>719164</xdr:colOff>
      <xdr:row>13</xdr:row>
      <xdr:rowOff>1609626</xdr:rowOff>
    </xdr:from>
    <xdr:to>
      <xdr:col>20</xdr:col>
      <xdr:colOff>176149</xdr:colOff>
      <xdr:row>14</xdr:row>
      <xdr:rowOff>11631</xdr:rowOff>
    </xdr:to>
    <xdr:pic>
      <xdr:nvPicPr>
        <xdr:cNvPr id="214" name="Graphique 213" descr="Badge croix contour">
          <a:extLst>
            <a:ext uri="{FF2B5EF4-FFF2-40B4-BE49-F238E27FC236}">
              <a16:creationId xmlns:a16="http://schemas.microsoft.com/office/drawing/2014/main" id="{00000000-0008-0000-1900-0000D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02934" y="7782659"/>
          <a:ext cx="300182" cy="307005"/>
        </a:xfrm>
        <a:prstGeom prst="rect">
          <a:avLst/>
        </a:prstGeom>
      </xdr:spPr>
    </xdr:pic>
    <xdr:clientData/>
  </xdr:twoCellAnchor>
  <xdr:twoCellAnchor editAs="oneCell">
    <xdr:from>
      <xdr:col>20</xdr:col>
      <xdr:colOff>237235</xdr:colOff>
      <xdr:row>13</xdr:row>
      <xdr:rowOff>1609626</xdr:rowOff>
    </xdr:from>
    <xdr:to>
      <xdr:col>20</xdr:col>
      <xdr:colOff>537417</xdr:colOff>
      <xdr:row>14</xdr:row>
      <xdr:rowOff>11631</xdr:rowOff>
    </xdr:to>
    <xdr:pic>
      <xdr:nvPicPr>
        <xdr:cNvPr id="215" name="Graphique 214" descr="Badge croix contour">
          <a:extLst>
            <a:ext uri="{FF2B5EF4-FFF2-40B4-BE49-F238E27FC236}">
              <a16:creationId xmlns:a16="http://schemas.microsoft.com/office/drawing/2014/main" id="{00000000-0008-0000-1900-0000D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464202" y="7782659"/>
          <a:ext cx="300182" cy="307005"/>
        </a:xfrm>
        <a:prstGeom prst="rect">
          <a:avLst/>
        </a:prstGeom>
      </xdr:spPr>
    </xdr:pic>
    <xdr:clientData/>
  </xdr:twoCellAnchor>
  <xdr:twoCellAnchor editAs="oneCell">
    <xdr:from>
      <xdr:col>20</xdr:col>
      <xdr:colOff>598503</xdr:colOff>
      <xdr:row>13</xdr:row>
      <xdr:rowOff>1609626</xdr:rowOff>
    </xdr:from>
    <xdr:to>
      <xdr:col>21</xdr:col>
      <xdr:colOff>55488</xdr:colOff>
      <xdr:row>14</xdr:row>
      <xdr:rowOff>11631</xdr:rowOff>
    </xdr:to>
    <xdr:pic>
      <xdr:nvPicPr>
        <xdr:cNvPr id="216" name="Graphique 215" descr="Badge croix contour">
          <a:extLst>
            <a:ext uri="{FF2B5EF4-FFF2-40B4-BE49-F238E27FC236}">
              <a16:creationId xmlns:a16="http://schemas.microsoft.com/office/drawing/2014/main" id="{00000000-0008-0000-1900-0000D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25470" y="7782659"/>
          <a:ext cx="300182" cy="307005"/>
        </a:xfrm>
        <a:prstGeom prst="rect">
          <a:avLst/>
        </a:prstGeom>
      </xdr:spPr>
    </xdr:pic>
    <xdr:clientData/>
  </xdr:twoCellAnchor>
  <xdr:twoCellAnchor editAs="oneCell">
    <xdr:from>
      <xdr:col>21</xdr:col>
      <xdr:colOff>116573</xdr:colOff>
      <xdr:row>13</xdr:row>
      <xdr:rowOff>1609626</xdr:rowOff>
    </xdr:from>
    <xdr:to>
      <xdr:col>21</xdr:col>
      <xdr:colOff>416755</xdr:colOff>
      <xdr:row>14</xdr:row>
      <xdr:rowOff>11631</xdr:rowOff>
    </xdr:to>
    <xdr:pic>
      <xdr:nvPicPr>
        <xdr:cNvPr id="217" name="Graphique 216" descr="Badge croix contour">
          <a:extLst>
            <a:ext uri="{FF2B5EF4-FFF2-40B4-BE49-F238E27FC236}">
              <a16:creationId xmlns:a16="http://schemas.microsoft.com/office/drawing/2014/main" id="{00000000-0008-0000-1900-0000D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186737" y="7782659"/>
          <a:ext cx="300182" cy="307005"/>
        </a:xfrm>
        <a:prstGeom prst="rect">
          <a:avLst/>
        </a:prstGeom>
      </xdr:spPr>
    </xdr:pic>
    <xdr:clientData/>
  </xdr:twoCellAnchor>
  <xdr:twoCellAnchor editAs="oneCell">
    <xdr:from>
      <xdr:col>16</xdr:col>
      <xdr:colOff>364344</xdr:colOff>
      <xdr:row>14</xdr:row>
      <xdr:rowOff>91270</xdr:rowOff>
    </xdr:from>
    <xdr:to>
      <xdr:col>16</xdr:col>
      <xdr:colOff>664526</xdr:colOff>
      <xdr:row>15</xdr:row>
      <xdr:rowOff>148439</xdr:rowOff>
    </xdr:to>
    <xdr:pic>
      <xdr:nvPicPr>
        <xdr:cNvPr id="218" name="Graphique 217" descr="Badge croix contour">
          <a:extLst>
            <a:ext uri="{FF2B5EF4-FFF2-40B4-BE49-F238E27FC236}">
              <a16:creationId xmlns:a16="http://schemas.microsoft.com/office/drawing/2014/main" id="{00000000-0008-0000-1900-0000D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239344" y="8169303"/>
          <a:ext cx="300182" cy="307005"/>
        </a:xfrm>
        <a:prstGeom prst="rect">
          <a:avLst/>
        </a:prstGeom>
      </xdr:spPr>
    </xdr:pic>
    <xdr:clientData/>
  </xdr:twoCellAnchor>
  <xdr:twoCellAnchor editAs="oneCell">
    <xdr:from>
      <xdr:col>16</xdr:col>
      <xdr:colOff>701367</xdr:colOff>
      <xdr:row>14</xdr:row>
      <xdr:rowOff>60482</xdr:rowOff>
    </xdr:from>
    <xdr:to>
      <xdr:col>17</xdr:col>
      <xdr:colOff>158352</xdr:colOff>
      <xdr:row>15</xdr:row>
      <xdr:rowOff>117651</xdr:rowOff>
    </xdr:to>
    <xdr:pic>
      <xdr:nvPicPr>
        <xdr:cNvPr id="219" name="Graphique 218" descr="Badge croix contour">
          <a:extLst>
            <a:ext uri="{FF2B5EF4-FFF2-40B4-BE49-F238E27FC236}">
              <a16:creationId xmlns:a16="http://schemas.microsoft.com/office/drawing/2014/main" id="{00000000-0008-0000-1900-0000D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576367" y="8138515"/>
          <a:ext cx="300182" cy="307005"/>
        </a:xfrm>
        <a:prstGeom prst="rect">
          <a:avLst/>
        </a:prstGeom>
      </xdr:spPr>
    </xdr:pic>
    <xdr:clientData/>
  </xdr:twoCellAnchor>
  <xdr:twoCellAnchor editAs="oneCell">
    <xdr:from>
      <xdr:col>17</xdr:col>
      <xdr:colOff>219438</xdr:colOff>
      <xdr:row>14</xdr:row>
      <xdr:rowOff>76390</xdr:rowOff>
    </xdr:from>
    <xdr:to>
      <xdr:col>17</xdr:col>
      <xdr:colOff>519620</xdr:colOff>
      <xdr:row>15</xdr:row>
      <xdr:rowOff>133559</xdr:rowOff>
    </xdr:to>
    <xdr:pic>
      <xdr:nvPicPr>
        <xdr:cNvPr id="220" name="Graphique 219" descr="Badge croix contour">
          <a:extLst>
            <a:ext uri="{FF2B5EF4-FFF2-40B4-BE49-F238E27FC236}">
              <a16:creationId xmlns:a16="http://schemas.microsoft.com/office/drawing/2014/main" id="{00000000-0008-0000-1900-0000D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37635" y="8154423"/>
          <a:ext cx="300182" cy="307005"/>
        </a:xfrm>
        <a:prstGeom prst="rect">
          <a:avLst/>
        </a:prstGeom>
      </xdr:spPr>
    </xdr:pic>
    <xdr:clientData/>
  </xdr:twoCellAnchor>
  <xdr:twoCellAnchor editAs="oneCell">
    <xdr:from>
      <xdr:col>17</xdr:col>
      <xdr:colOff>580706</xdr:colOff>
      <xdr:row>14</xdr:row>
      <xdr:rowOff>76390</xdr:rowOff>
    </xdr:from>
    <xdr:to>
      <xdr:col>18</xdr:col>
      <xdr:colOff>58511</xdr:colOff>
      <xdr:row>15</xdr:row>
      <xdr:rowOff>133559</xdr:rowOff>
    </xdr:to>
    <xdr:pic>
      <xdr:nvPicPr>
        <xdr:cNvPr id="221" name="Graphique 220" descr="Badge croix contour">
          <a:extLst>
            <a:ext uri="{FF2B5EF4-FFF2-40B4-BE49-F238E27FC236}">
              <a16:creationId xmlns:a16="http://schemas.microsoft.com/office/drawing/2014/main" id="{00000000-0008-0000-1900-0000D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298903" y="8154423"/>
          <a:ext cx="300182" cy="307005"/>
        </a:xfrm>
        <a:prstGeom prst="rect">
          <a:avLst/>
        </a:prstGeom>
      </xdr:spPr>
    </xdr:pic>
    <xdr:clientData/>
  </xdr:twoCellAnchor>
  <xdr:twoCellAnchor editAs="oneCell">
    <xdr:from>
      <xdr:col>18</xdr:col>
      <xdr:colOff>119597</xdr:colOff>
      <xdr:row>14</xdr:row>
      <xdr:rowOff>76390</xdr:rowOff>
    </xdr:from>
    <xdr:to>
      <xdr:col>18</xdr:col>
      <xdr:colOff>419779</xdr:colOff>
      <xdr:row>15</xdr:row>
      <xdr:rowOff>133559</xdr:rowOff>
    </xdr:to>
    <xdr:pic>
      <xdr:nvPicPr>
        <xdr:cNvPr id="222" name="Graphique 221" descr="Badge croix contour">
          <a:extLst>
            <a:ext uri="{FF2B5EF4-FFF2-40B4-BE49-F238E27FC236}">
              <a16:creationId xmlns:a16="http://schemas.microsoft.com/office/drawing/2014/main" id="{00000000-0008-0000-1900-0000D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60171" y="8154423"/>
          <a:ext cx="300182" cy="307005"/>
        </a:xfrm>
        <a:prstGeom prst="rect">
          <a:avLst/>
        </a:prstGeom>
      </xdr:spPr>
    </xdr:pic>
    <xdr:clientData/>
  </xdr:twoCellAnchor>
  <xdr:twoCellAnchor editAs="oneCell">
    <xdr:from>
      <xdr:col>18</xdr:col>
      <xdr:colOff>480865</xdr:colOff>
      <xdr:row>14</xdr:row>
      <xdr:rowOff>76390</xdr:rowOff>
    </xdr:from>
    <xdr:to>
      <xdr:col>18</xdr:col>
      <xdr:colOff>781047</xdr:colOff>
      <xdr:row>15</xdr:row>
      <xdr:rowOff>133559</xdr:rowOff>
    </xdr:to>
    <xdr:pic>
      <xdr:nvPicPr>
        <xdr:cNvPr id="223" name="Graphique 222" descr="Badge croix contour">
          <a:extLst>
            <a:ext uri="{FF2B5EF4-FFF2-40B4-BE49-F238E27FC236}">
              <a16:creationId xmlns:a16="http://schemas.microsoft.com/office/drawing/2014/main" id="{00000000-0008-0000-1900-0000D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21439" y="8154423"/>
          <a:ext cx="300182" cy="307005"/>
        </a:xfrm>
        <a:prstGeom prst="rect">
          <a:avLst/>
        </a:prstGeom>
      </xdr:spPr>
    </xdr:pic>
    <xdr:clientData/>
  </xdr:twoCellAnchor>
  <xdr:twoCellAnchor editAs="oneCell">
    <xdr:from>
      <xdr:col>18</xdr:col>
      <xdr:colOff>842133</xdr:colOff>
      <xdr:row>14</xdr:row>
      <xdr:rowOff>76390</xdr:rowOff>
    </xdr:from>
    <xdr:to>
      <xdr:col>19</xdr:col>
      <xdr:colOff>299119</xdr:colOff>
      <xdr:row>15</xdr:row>
      <xdr:rowOff>133559</xdr:rowOff>
    </xdr:to>
    <xdr:pic>
      <xdr:nvPicPr>
        <xdr:cNvPr id="224" name="Graphique 223" descr="Badge croix contour">
          <a:extLst>
            <a:ext uri="{FF2B5EF4-FFF2-40B4-BE49-F238E27FC236}">
              <a16:creationId xmlns:a16="http://schemas.microsoft.com/office/drawing/2014/main" id="{00000000-0008-0000-1900-0000E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82707" y="8154423"/>
          <a:ext cx="300182" cy="307005"/>
        </a:xfrm>
        <a:prstGeom prst="rect">
          <a:avLst/>
        </a:prstGeom>
      </xdr:spPr>
    </xdr:pic>
    <xdr:clientData/>
  </xdr:twoCellAnchor>
  <xdr:twoCellAnchor editAs="oneCell">
    <xdr:from>
      <xdr:col>19</xdr:col>
      <xdr:colOff>360205</xdr:colOff>
      <xdr:row>14</xdr:row>
      <xdr:rowOff>76390</xdr:rowOff>
    </xdr:from>
    <xdr:to>
      <xdr:col>19</xdr:col>
      <xdr:colOff>660387</xdr:colOff>
      <xdr:row>15</xdr:row>
      <xdr:rowOff>133559</xdr:rowOff>
    </xdr:to>
    <xdr:pic>
      <xdr:nvPicPr>
        <xdr:cNvPr id="225" name="Graphique 224" descr="Badge croix contour">
          <a:extLst>
            <a:ext uri="{FF2B5EF4-FFF2-40B4-BE49-F238E27FC236}">
              <a16:creationId xmlns:a16="http://schemas.microsoft.com/office/drawing/2014/main" id="{00000000-0008-0000-1900-0000E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43975" y="8154423"/>
          <a:ext cx="300182" cy="307005"/>
        </a:xfrm>
        <a:prstGeom prst="rect">
          <a:avLst/>
        </a:prstGeom>
      </xdr:spPr>
    </xdr:pic>
    <xdr:clientData/>
  </xdr:twoCellAnchor>
  <xdr:twoCellAnchor editAs="oneCell">
    <xdr:from>
      <xdr:col>19</xdr:col>
      <xdr:colOff>721473</xdr:colOff>
      <xdr:row>14</xdr:row>
      <xdr:rowOff>76390</xdr:rowOff>
    </xdr:from>
    <xdr:to>
      <xdr:col>20</xdr:col>
      <xdr:colOff>178458</xdr:colOff>
      <xdr:row>15</xdr:row>
      <xdr:rowOff>133559</xdr:rowOff>
    </xdr:to>
    <xdr:pic>
      <xdr:nvPicPr>
        <xdr:cNvPr id="226" name="Graphique 225" descr="Badge croix contour">
          <a:extLst>
            <a:ext uri="{FF2B5EF4-FFF2-40B4-BE49-F238E27FC236}">
              <a16:creationId xmlns:a16="http://schemas.microsoft.com/office/drawing/2014/main" id="{00000000-0008-0000-1900-0000E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05243" y="8154423"/>
          <a:ext cx="300182" cy="307005"/>
        </a:xfrm>
        <a:prstGeom prst="rect">
          <a:avLst/>
        </a:prstGeom>
      </xdr:spPr>
    </xdr:pic>
    <xdr:clientData/>
  </xdr:twoCellAnchor>
  <xdr:twoCellAnchor editAs="oneCell">
    <xdr:from>
      <xdr:col>20</xdr:col>
      <xdr:colOff>239544</xdr:colOff>
      <xdr:row>14</xdr:row>
      <xdr:rowOff>76390</xdr:rowOff>
    </xdr:from>
    <xdr:to>
      <xdr:col>20</xdr:col>
      <xdr:colOff>539726</xdr:colOff>
      <xdr:row>15</xdr:row>
      <xdr:rowOff>133559</xdr:rowOff>
    </xdr:to>
    <xdr:pic>
      <xdr:nvPicPr>
        <xdr:cNvPr id="227" name="Graphique 226" descr="Badge croix contour">
          <a:extLst>
            <a:ext uri="{FF2B5EF4-FFF2-40B4-BE49-F238E27FC236}">
              <a16:creationId xmlns:a16="http://schemas.microsoft.com/office/drawing/2014/main" id="{00000000-0008-0000-1900-0000E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466511" y="8154423"/>
          <a:ext cx="300182" cy="307005"/>
        </a:xfrm>
        <a:prstGeom prst="rect">
          <a:avLst/>
        </a:prstGeom>
      </xdr:spPr>
    </xdr:pic>
    <xdr:clientData/>
  </xdr:twoCellAnchor>
  <xdr:twoCellAnchor editAs="oneCell">
    <xdr:from>
      <xdr:col>20</xdr:col>
      <xdr:colOff>600812</xdr:colOff>
      <xdr:row>14</xdr:row>
      <xdr:rowOff>76390</xdr:rowOff>
    </xdr:from>
    <xdr:to>
      <xdr:col>21</xdr:col>
      <xdr:colOff>57797</xdr:colOff>
      <xdr:row>15</xdr:row>
      <xdr:rowOff>133559</xdr:rowOff>
    </xdr:to>
    <xdr:pic>
      <xdr:nvPicPr>
        <xdr:cNvPr id="228" name="Graphique 227" descr="Badge croix contour">
          <a:extLst>
            <a:ext uri="{FF2B5EF4-FFF2-40B4-BE49-F238E27FC236}">
              <a16:creationId xmlns:a16="http://schemas.microsoft.com/office/drawing/2014/main" id="{00000000-0008-0000-1900-0000E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27779" y="8154423"/>
          <a:ext cx="300182" cy="307005"/>
        </a:xfrm>
        <a:prstGeom prst="rect">
          <a:avLst/>
        </a:prstGeom>
      </xdr:spPr>
    </xdr:pic>
    <xdr:clientData/>
  </xdr:twoCellAnchor>
  <xdr:twoCellAnchor editAs="oneCell">
    <xdr:from>
      <xdr:col>21</xdr:col>
      <xdr:colOff>118882</xdr:colOff>
      <xdr:row>14</xdr:row>
      <xdr:rowOff>76390</xdr:rowOff>
    </xdr:from>
    <xdr:to>
      <xdr:col>21</xdr:col>
      <xdr:colOff>419064</xdr:colOff>
      <xdr:row>15</xdr:row>
      <xdr:rowOff>133559</xdr:rowOff>
    </xdr:to>
    <xdr:pic>
      <xdr:nvPicPr>
        <xdr:cNvPr id="229" name="Graphique 228" descr="Badge croix contour">
          <a:extLst>
            <a:ext uri="{FF2B5EF4-FFF2-40B4-BE49-F238E27FC236}">
              <a16:creationId xmlns:a16="http://schemas.microsoft.com/office/drawing/2014/main" id="{00000000-0008-0000-1900-0000E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189046" y="8154423"/>
          <a:ext cx="300182" cy="307005"/>
        </a:xfrm>
        <a:prstGeom prst="rect">
          <a:avLst/>
        </a:prstGeom>
      </xdr:spPr>
    </xdr:pic>
    <xdr:clientData/>
  </xdr:twoCellAnchor>
  <xdr:twoCellAnchor editAs="oneCell">
    <xdr:from>
      <xdr:col>16</xdr:col>
      <xdr:colOff>364344</xdr:colOff>
      <xdr:row>15</xdr:row>
      <xdr:rowOff>215250</xdr:rowOff>
    </xdr:from>
    <xdr:to>
      <xdr:col>16</xdr:col>
      <xdr:colOff>664526</xdr:colOff>
      <xdr:row>18</xdr:row>
      <xdr:rowOff>64222</xdr:rowOff>
    </xdr:to>
    <xdr:pic>
      <xdr:nvPicPr>
        <xdr:cNvPr id="230" name="Graphique 229" descr="Badge croix contour">
          <a:extLst>
            <a:ext uri="{FF2B5EF4-FFF2-40B4-BE49-F238E27FC236}">
              <a16:creationId xmlns:a16="http://schemas.microsoft.com/office/drawing/2014/main" id="{00000000-0008-0000-1900-0000E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239344" y="8543119"/>
          <a:ext cx="300182" cy="307005"/>
        </a:xfrm>
        <a:prstGeom prst="rect">
          <a:avLst/>
        </a:prstGeom>
      </xdr:spPr>
    </xdr:pic>
    <xdr:clientData/>
  </xdr:twoCellAnchor>
  <xdr:twoCellAnchor editAs="oneCell">
    <xdr:from>
      <xdr:col>16</xdr:col>
      <xdr:colOff>726767</xdr:colOff>
      <xdr:row>15</xdr:row>
      <xdr:rowOff>192159</xdr:rowOff>
    </xdr:from>
    <xdr:to>
      <xdr:col>17</xdr:col>
      <xdr:colOff>183752</xdr:colOff>
      <xdr:row>18</xdr:row>
      <xdr:rowOff>41131</xdr:rowOff>
    </xdr:to>
    <xdr:pic>
      <xdr:nvPicPr>
        <xdr:cNvPr id="231" name="Graphique 230" descr="Badge croix contour">
          <a:extLst>
            <a:ext uri="{FF2B5EF4-FFF2-40B4-BE49-F238E27FC236}">
              <a16:creationId xmlns:a16="http://schemas.microsoft.com/office/drawing/2014/main" id="{00000000-0008-0000-1900-0000E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601767" y="8520028"/>
          <a:ext cx="300182" cy="307005"/>
        </a:xfrm>
        <a:prstGeom prst="rect">
          <a:avLst/>
        </a:prstGeom>
      </xdr:spPr>
    </xdr:pic>
    <xdr:clientData/>
  </xdr:twoCellAnchor>
  <xdr:twoCellAnchor editAs="oneCell">
    <xdr:from>
      <xdr:col>17</xdr:col>
      <xdr:colOff>244838</xdr:colOff>
      <xdr:row>15</xdr:row>
      <xdr:rowOff>175227</xdr:rowOff>
    </xdr:from>
    <xdr:to>
      <xdr:col>17</xdr:col>
      <xdr:colOff>545020</xdr:colOff>
      <xdr:row>18</xdr:row>
      <xdr:rowOff>24199</xdr:rowOff>
    </xdr:to>
    <xdr:pic>
      <xdr:nvPicPr>
        <xdr:cNvPr id="232" name="Graphique 231" descr="Badge croix contour">
          <a:extLst>
            <a:ext uri="{FF2B5EF4-FFF2-40B4-BE49-F238E27FC236}">
              <a16:creationId xmlns:a16="http://schemas.microsoft.com/office/drawing/2014/main" id="{00000000-0008-0000-1900-0000E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63035" y="8503096"/>
          <a:ext cx="300182" cy="307005"/>
        </a:xfrm>
        <a:prstGeom prst="rect">
          <a:avLst/>
        </a:prstGeom>
      </xdr:spPr>
    </xdr:pic>
    <xdr:clientData/>
  </xdr:twoCellAnchor>
  <xdr:twoCellAnchor editAs="oneCell">
    <xdr:from>
      <xdr:col>17</xdr:col>
      <xdr:colOff>606106</xdr:colOff>
      <xdr:row>15</xdr:row>
      <xdr:rowOff>175227</xdr:rowOff>
    </xdr:from>
    <xdr:to>
      <xdr:col>18</xdr:col>
      <xdr:colOff>83911</xdr:colOff>
      <xdr:row>18</xdr:row>
      <xdr:rowOff>24199</xdr:rowOff>
    </xdr:to>
    <xdr:pic>
      <xdr:nvPicPr>
        <xdr:cNvPr id="233" name="Graphique 232" descr="Badge croix contour">
          <a:extLst>
            <a:ext uri="{FF2B5EF4-FFF2-40B4-BE49-F238E27FC236}">
              <a16:creationId xmlns:a16="http://schemas.microsoft.com/office/drawing/2014/main" id="{00000000-0008-0000-1900-0000E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24303" y="8503096"/>
          <a:ext cx="300182" cy="307005"/>
        </a:xfrm>
        <a:prstGeom prst="rect">
          <a:avLst/>
        </a:prstGeom>
      </xdr:spPr>
    </xdr:pic>
    <xdr:clientData/>
  </xdr:twoCellAnchor>
  <xdr:twoCellAnchor editAs="oneCell">
    <xdr:from>
      <xdr:col>18</xdr:col>
      <xdr:colOff>144997</xdr:colOff>
      <xdr:row>15</xdr:row>
      <xdr:rowOff>175227</xdr:rowOff>
    </xdr:from>
    <xdr:to>
      <xdr:col>18</xdr:col>
      <xdr:colOff>445179</xdr:colOff>
      <xdr:row>18</xdr:row>
      <xdr:rowOff>24199</xdr:rowOff>
    </xdr:to>
    <xdr:pic>
      <xdr:nvPicPr>
        <xdr:cNvPr id="234" name="Graphique 233" descr="Badge croix contour">
          <a:extLst>
            <a:ext uri="{FF2B5EF4-FFF2-40B4-BE49-F238E27FC236}">
              <a16:creationId xmlns:a16="http://schemas.microsoft.com/office/drawing/2014/main" id="{00000000-0008-0000-1900-0000E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85571" y="8503096"/>
          <a:ext cx="300182" cy="307005"/>
        </a:xfrm>
        <a:prstGeom prst="rect">
          <a:avLst/>
        </a:prstGeom>
      </xdr:spPr>
    </xdr:pic>
    <xdr:clientData/>
  </xdr:twoCellAnchor>
  <xdr:twoCellAnchor editAs="oneCell">
    <xdr:from>
      <xdr:col>18</xdr:col>
      <xdr:colOff>506265</xdr:colOff>
      <xdr:row>15</xdr:row>
      <xdr:rowOff>175227</xdr:rowOff>
    </xdr:from>
    <xdr:to>
      <xdr:col>18</xdr:col>
      <xdr:colOff>806447</xdr:colOff>
      <xdr:row>18</xdr:row>
      <xdr:rowOff>24199</xdr:rowOff>
    </xdr:to>
    <xdr:pic>
      <xdr:nvPicPr>
        <xdr:cNvPr id="235" name="Graphique 234" descr="Badge croix contour">
          <a:extLst>
            <a:ext uri="{FF2B5EF4-FFF2-40B4-BE49-F238E27FC236}">
              <a16:creationId xmlns:a16="http://schemas.microsoft.com/office/drawing/2014/main" id="{00000000-0008-0000-1900-0000E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46839" y="8503096"/>
          <a:ext cx="300182" cy="307005"/>
        </a:xfrm>
        <a:prstGeom prst="rect">
          <a:avLst/>
        </a:prstGeom>
      </xdr:spPr>
    </xdr:pic>
    <xdr:clientData/>
  </xdr:twoCellAnchor>
  <xdr:twoCellAnchor editAs="oneCell">
    <xdr:from>
      <xdr:col>19</xdr:col>
      <xdr:colOff>24337</xdr:colOff>
      <xdr:row>15</xdr:row>
      <xdr:rowOff>175227</xdr:rowOff>
    </xdr:from>
    <xdr:to>
      <xdr:col>19</xdr:col>
      <xdr:colOff>324519</xdr:colOff>
      <xdr:row>18</xdr:row>
      <xdr:rowOff>24199</xdr:rowOff>
    </xdr:to>
    <xdr:pic>
      <xdr:nvPicPr>
        <xdr:cNvPr id="236" name="Graphique 235" descr="Badge croix contour">
          <a:extLst>
            <a:ext uri="{FF2B5EF4-FFF2-40B4-BE49-F238E27FC236}">
              <a16:creationId xmlns:a16="http://schemas.microsoft.com/office/drawing/2014/main" id="{00000000-0008-0000-1900-0000E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408107" y="8503096"/>
          <a:ext cx="300182" cy="307005"/>
        </a:xfrm>
        <a:prstGeom prst="rect">
          <a:avLst/>
        </a:prstGeom>
      </xdr:spPr>
    </xdr:pic>
    <xdr:clientData/>
  </xdr:twoCellAnchor>
  <xdr:twoCellAnchor editAs="oneCell">
    <xdr:from>
      <xdr:col>19</xdr:col>
      <xdr:colOff>385605</xdr:colOff>
      <xdr:row>15</xdr:row>
      <xdr:rowOff>175227</xdr:rowOff>
    </xdr:from>
    <xdr:to>
      <xdr:col>19</xdr:col>
      <xdr:colOff>685787</xdr:colOff>
      <xdr:row>18</xdr:row>
      <xdr:rowOff>24199</xdr:rowOff>
    </xdr:to>
    <xdr:pic>
      <xdr:nvPicPr>
        <xdr:cNvPr id="237" name="Graphique 236" descr="Badge croix contour">
          <a:extLst>
            <a:ext uri="{FF2B5EF4-FFF2-40B4-BE49-F238E27FC236}">
              <a16:creationId xmlns:a16="http://schemas.microsoft.com/office/drawing/2014/main" id="{00000000-0008-0000-1900-0000E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69375" y="8503096"/>
          <a:ext cx="300182" cy="307005"/>
        </a:xfrm>
        <a:prstGeom prst="rect">
          <a:avLst/>
        </a:prstGeom>
      </xdr:spPr>
    </xdr:pic>
    <xdr:clientData/>
  </xdr:twoCellAnchor>
  <xdr:twoCellAnchor editAs="oneCell">
    <xdr:from>
      <xdr:col>19</xdr:col>
      <xdr:colOff>746873</xdr:colOff>
      <xdr:row>15</xdr:row>
      <xdr:rowOff>175227</xdr:rowOff>
    </xdr:from>
    <xdr:to>
      <xdr:col>20</xdr:col>
      <xdr:colOff>203858</xdr:colOff>
      <xdr:row>18</xdr:row>
      <xdr:rowOff>24199</xdr:rowOff>
    </xdr:to>
    <xdr:pic>
      <xdr:nvPicPr>
        <xdr:cNvPr id="238" name="Graphique 237" descr="Badge croix contour">
          <a:extLst>
            <a:ext uri="{FF2B5EF4-FFF2-40B4-BE49-F238E27FC236}">
              <a16:creationId xmlns:a16="http://schemas.microsoft.com/office/drawing/2014/main" id="{00000000-0008-0000-1900-0000E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30643" y="8503096"/>
          <a:ext cx="300182" cy="307005"/>
        </a:xfrm>
        <a:prstGeom prst="rect">
          <a:avLst/>
        </a:prstGeom>
      </xdr:spPr>
    </xdr:pic>
    <xdr:clientData/>
  </xdr:twoCellAnchor>
  <xdr:twoCellAnchor editAs="oneCell">
    <xdr:from>
      <xdr:col>20</xdr:col>
      <xdr:colOff>264944</xdr:colOff>
      <xdr:row>15</xdr:row>
      <xdr:rowOff>175227</xdr:rowOff>
    </xdr:from>
    <xdr:to>
      <xdr:col>20</xdr:col>
      <xdr:colOff>565126</xdr:colOff>
      <xdr:row>18</xdr:row>
      <xdr:rowOff>24199</xdr:rowOff>
    </xdr:to>
    <xdr:pic>
      <xdr:nvPicPr>
        <xdr:cNvPr id="239" name="Graphique 238" descr="Badge croix contour">
          <a:extLst>
            <a:ext uri="{FF2B5EF4-FFF2-40B4-BE49-F238E27FC236}">
              <a16:creationId xmlns:a16="http://schemas.microsoft.com/office/drawing/2014/main" id="{00000000-0008-0000-1900-0000E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491911" y="8503096"/>
          <a:ext cx="300182" cy="307005"/>
        </a:xfrm>
        <a:prstGeom prst="rect">
          <a:avLst/>
        </a:prstGeom>
      </xdr:spPr>
    </xdr:pic>
    <xdr:clientData/>
  </xdr:twoCellAnchor>
  <xdr:twoCellAnchor editAs="oneCell">
    <xdr:from>
      <xdr:col>20</xdr:col>
      <xdr:colOff>626212</xdr:colOff>
      <xdr:row>15</xdr:row>
      <xdr:rowOff>175227</xdr:rowOff>
    </xdr:from>
    <xdr:to>
      <xdr:col>21</xdr:col>
      <xdr:colOff>83197</xdr:colOff>
      <xdr:row>18</xdr:row>
      <xdr:rowOff>24199</xdr:rowOff>
    </xdr:to>
    <xdr:pic>
      <xdr:nvPicPr>
        <xdr:cNvPr id="240" name="Graphique 239" descr="Badge croix contour">
          <a:extLst>
            <a:ext uri="{FF2B5EF4-FFF2-40B4-BE49-F238E27FC236}">
              <a16:creationId xmlns:a16="http://schemas.microsoft.com/office/drawing/2014/main" id="{00000000-0008-0000-1900-0000F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53179" y="8503096"/>
          <a:ext cx="300182" cy="307005"/>
        </a:xfrm>
        <a:prstGeom prst="rect">
          <a:avLst/>
        </a:prstGeom>
      </xdr:spPr>
    </xdr:pic>
    <xdr:clientData/>
  </xdr:twoCellAnchor>
  <xdr:twoCellAnchor editAs="oneCell">
    <xdr:from>
      <xdr:col>21</xdr:col>
      <xdr:colOff>144282</xdr:colOff>
      <xdr:row>15</xdr:row>
      <xdr:rowOff>175227</xdr:rowOff>
    </xdr:from>
    <xdr:to>
      <xdr:col>21</xdr:col>
      <xdr:colOff>444464</xdr:colOff>
      <xdr:row>18</xdr:row>
      <xdr:rowOff>24199</xdr:rowOff>
    </xdr:to>
    <xdr:pic>
      <xdr:nvPicPr>
        <xdr:cNvPr id="241" name="Graphique 240" descr="Badge croix contour">
          <a:extLst>
            <a:ext uri="{FF2B5EF4-FFF2-40B4-BE49-F238E27FC236}">
              <a16:creationId xmlns:a16="http://schemas.microsoft.com/office/drawing/2014/main" id="{00000000-0008-0000-1900-0000F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14446" y="8503096"/>
          <a:ext cx="300182" cy="307005"/>
        </a:xfrm>
        <a:prstGeom prst="rect">
          <a:avLst/>
        </a:prstGeom>
      </xdr:spPr>
    </xdr:pic>
    <xdr:clientData/>
  </xdr:twoCellAnchor>
  <xdr:twoCellAnchor editAs="oneCell">
    <xdr:from>
      <xdr:col>16</xdr:col>
      <xdr:colOff>364344</xdr:colOff>
      <xdr:row>18</xdr:row>
      <xdr:rowOff>131033</xdr:rowOff>
    </xdr:from>
    <xdr:to>
      <xdr:col>16</xdr:col>
      <xdr:colOff>664526</xdr:colOff>
      <xdr:row>20</xdr:row>
      <xdr:rowOff>42465</xdr:rowOff>
    </xdr:to>
    <xdr:pic>
      <xdr:nvPicPr>
        <xdr:cNvPr id="242" name="Graphique 241" descr="Badge croix contour">
          <a:extLst>
            <a:ext uri="{FF2B5EF4-FFF2-40B4-BE49-F238E27FC236}">
              <a16:creationId xmlns:a16="http://schemas.microsoft.com/office/drawing/2014/main" id="{00000000-0008-0000-1900-0000F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239344" y="8916935"/>
          <a:ext cx="300182" cy="307005"/>
        </a:xfrm>
        <a:prstGeom prst="rect">
          <a:avLst/>
        </a:prstGeom>
      </xdr:spPr>
    </xdr:pic>
    <xdr:clientData/>
  </xdr:twoCellAnchor>
  <xdr:twoCellAnchor editAs="oneCell">
    <xdr:from>
      <xdr:col>16</xdr:col>
      <xdr:colOff>717531</xdr:colOff>
      <xdr:row>18</xdr:row>
      <xdr:rowOff>115639</xdr:rowOff>
    </xdr:from>
    <xdr:to>
      <xdr:col>17</xdr:col>
      <xdr:colOff>174516</xdr:colOff>
      <xdr:row>20</xdr:row>
      <xdr:rowOff>27071</xdr:rowOff>
    </xdr:to>
    <xdr:pic>
      <xdr:nvPicPr>
        <xdr:cNvPr id="243" name="Graphique 242" descr="Badge croix contour">
          <a:extLst>
            <a:ext uri="{FF2B5EF4-FFF2-40B4-BE49-F238E27FC236}">
              <a16:creationId xmlns:a16="http://schemas.microsoft.com/office/drawing/2014/main" id="{00000000-0008-0000-1900-0000F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592531" y="8901541"/>
          <a:ext cx="300182" cy="307005"/>
        </a:xfrm>
        <a:prstGeom prst="rect">
          <a:avLst/>
        </a:prstGeom>
      </xdr:spPr>
    </xdr:pic>
    <xdr:clientData/>
  </xdr:twoCellAnchor>
  <xdr:twoCellAnchor editAs="oneCell">
    <xdr:from>
      <xdr:col>17</xdr:col>
      <xdr:colOff>235602</xdr:colOff>
      <xdr:row>18</xdr:row>
      <xdr:rowOff>100503</xdr:rowOff>
    </xdr:from>
    <xdr:to>
      <xdr:col>17</xdr:col>
      <xdr:colOff>535784</xdr:colOff>
      <xdr:row>20</xdr:row>
      <xdr:rowOff>11935</xdr:rowOff>
    </xdr:to>
    <xdr:pic>
      <xdr:nvPicPr>
        <xdr:cNvPr id="244" name="Graphique 243" descr="Badge croix contour">
          <a:extLst>
            <a:ext uri="{FF2B5EF4-FFF2-40B4-BE49-F238E27FC236}">
              <a16:creationId xmlns:a16="http://schemas.microsoft.com/office/drawing/2014/main" id="{00000000-0008-0000-1900-0000F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53799" y="8886405"/>
          <a:ext cx="300182" cy="307005"/>
        </a:xfrm>
        <a:prstGeom prst="rect">
          <a:avLst/>
        </a:prstGeom>
      </xdr:spPr>
    </xdr:pic>
    <xdr:clientData/>
  </xdr:twoCellAnchor>
  <xdr:twoCellAnchor editAs="oneCell">
    <xdr:from>
      <xdr:col>17</xdr:col>
      <xdr:colOff>596870</xdr:colOff>
      <xdr:row>18</xdr:row>
      <xdr:rowOff>100503</xdr:rowOff>
    </xdr:from>
    <xdr:to>
      <xdr:col>18</xdr:col>
      <xdr:colOff>74675</xdr:colOff>
      <xdr:row>20</xdr:row>
      <xdr:rowOff>11935</xdr:rowOff>
    </xdr:to>
    <xdr:pic>
      <xdr:nvPicPr>
        <xdr:cNvPr id="254" name="Graphique 253" descr="Badge croix contour">
          <a:extLst>
            <a:ext uri="{FF2B5EF4-FFF2-40B4-BE49-F238E27FC236}">
              <a16:creationId xmlns:a16="http://schemas.microsoft.com/office/drawing/2014/main" id="{00000000-0008-0000-1900-0000F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15067" y="8886405"/>
          <a:ext cx="300182" cy="307005"/>
        </a:xfrm>
        <a:prstGeom prst="rect">
          <a:avLst/>
        </a:prstGeom>
      </xdr:spPr>
    </xdr:pic>
    <xdr:clientData/>
  </xdr:twoCellAnchor>
  <xdr:twoCellAnchor editAs="oneCell">
    <xdr:from>
      <xdr:col>18</xdr:col>
      <xdr:colOff>135761</xdr:colOff>
      <xdr:row>18</xdr:row>
      <xdr:rowOff>100503</xdr:rowOff>
    </xdr:from>
    <xdr:to>
      <xdr:col>18</xdr:col>
      <xdr:colOff>435943</xdr:colOff>
      <xdr:row>20</xdr:row>
      <xdr:rowOff>11935</xdr:rowOff>
    </xdr:to>
    <xdr:pic>
      <xdr:nvPicPr>
        <xdr:cNvPr id="255" name="Graphique 254" descr="Badge croix contour">
          <a:extLst>
            <a:ext uri="{FF2B5EF4-FFF2-40B4-BE49-F238E27FC236}">
              <a16:creationId xmlns:a16="http://schemas.microsoft.com/office/drawing/2014/main" id="{00000000-0008-0000-1900-0000F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676335" y="8886405"/>
          <a:ext cx="300182" cy="307005"/>
        </a:xfrm>
        <a:prstGeom prst="rect">
          <a:avLst/>
        </a:prstGeom>
      </xdr:spPr>
    </xdr:pic>
    <xdr:clientData/>
  </xdr:twoCellAnchor>
  <xdr:twoCellAnchor editAs="oneCell">
    <xdr:from>
      <xdr:col>18</xdr:col>
      <xdr:colOff>497029</xdr:colOff>
      <xdr:row>18</xdr:row>
      <xdr:rowOff>100503</xdr:rowOff>
    </xdr:from>
    <xdr:to>
      <xdr:col>18</xdr:col>
      <xdr:colOff>797211</xdr:colOff>
      <xdr:row>20</xdr:row>
      <xdr:rowOff>11935</xdr:rowOff>
    </xdr:to>
    <xdr:pic>
      <xdr:nvPicPr>
        <xdr:cNvPr id="256" name="Graphique 255" descr="Badge croix contour">
          <a:extLst>
            <a:ext uri="{FF2B5EF4-FFF2-40B4-BE49-F238E27FC236}">
              <a16:creationId xmlns:a16="http://schemas.microsoft.com/office/drawing/2014/main" id="{00000000-0008-0000-1900-000000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37603" y="8886405"/>
          <a:ext cx="300182" cy="307005"/>
        </a:xfrm>
        <a:prstGeom prst="rect">
          <a:avLst/>
        </a:prstGeom>
      </xdr:spPr>
    </xdr:pic>
    <xdr:clientData/>
  </xdr:twoCellAnchor>
  <xdr:twoCellAnchor editAs="oneCell">
    <xdr:from>
      <xdr:col>19</xdr:col>
      <xdr:colOff>15101</xdr:colOff>
      <xdr:row>18</xdr:row>
      <xdr:rowOff>100503</xdr:rowOff>
    </xdr:from>
    <xdr:to>
      <xdr:col>19</xdr:col>
      <xdr:colOff>315283</xdr:colOff>
      <xdr:row>20</xdr:row>
      <xdr:rowOff>11935</xdr:rowOff>
    </xdr:to>
    <xdr:pic>
      <xdr:nvPicPr>
        <xdr:cNvPr id="257" name="Graphique 256" descr="Badge croix contour">
          <a:extLst>
            <a:ext uri="{FF2B5EF4-FFF2-40B4-BE49-F238E27FC236}">
              <a16:creationId xmlns:a16="http://schemas.microsoft.com/office/drawing/2014/main" id="{00000000-0008-0000-1900-000001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398871" y="8886405"/>
          <a:ext cx="300182" cy="307005"/>
        </a:xfrm>
        <a:prstGeom prst="rect">
          <a:avLst/>
        </a:prstGeom>
      </xdr:spPr>
    </xdr:pic>
    <xdr:clientData/>
  </xdr:twoCellAnchor>
  <xdr:twoCellAnchor editAs="oneCell">
    <xdr:from>
      <xdr:col>19</xdr:col>
      <xdr:colOff>376369</xdr:colOff>
      <xdr:row>18</xdr:row>
      <xdr:rowOff>100503</xdr:rowOff>
    </xdr:from>
    <xdr:to>
      <xdr:col>19</xdr:col>
      <xdr:colOff>676551</xdr:colOff>
      <xdr:row>20</xdr:row>
      <xdr:rowOff>11935</xdr:rowOff>
    </xdr:to>
    <xdr:pic>
      <xdr:nvPicPr>
        <xdr:cNvPr id="258" name="Graphique 257" descr="Badge croix contour">
          <a:extLst>
            <a:ext uri="{FF2B5EF4-FFF2-40B4-BE49-F238E27FC236}">
              <a16:creationId xmlns:a16="http://schemas.microsoft.com/office/drawing/2014/main" id="{00000000-0008-0000-1900-000002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60139" y="8886405"/>
          <a:ext cx="300182" cy="307005"/>
        </a:xfrm>
        <a:prstGeom prst="rect">
          <a:avLst/>
        </a:prstGeom>
      </xdr:spPr>
    </xdr:pic>
    <xdr:clientData/>
  </xdr:twoCellAnchor>
  <xdr:twoCellAnchor editAs="oneCell">
    <xdr:from>
      <xdr:col>19</xdr:col>
      <xdr:colOff>737637</xdr:colOff>
      <xdr:row>18</xdr:row>
      <xdr:rowOff>100503</xdr:rowOff>
    </xdr:from>
    <xdr:to>
      <xdr:col>20</xdr:col>
      <xdr:colOff>194622</xdr:colOff>
      <xdr:row>20</xdr:row>
      <xdr:rowOff>11935</xdr:rowOff>
    </xdr:to>
    <xdr:pic>
      <xdr:nvPicPr>
        <xdr:cNvPr id="259" name="Graphique 258" descr="Badge croix contour">
          <a:extLst>
            <a:ext uri="{FF2B5EF4-FFF2-40B4-BE49-F238E27FC236}">
              <a16:creationId xmlns:a16="http://schemas.microsoft.com/office/drawing/2014/main" id="{00000000-0008-0000-1900-000003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21407" y="8886405"/>
          <a:ext cx="300182" cy="307005"/>
        </a:xfrm>
        <a:prstGeom prst="rect">
          <a:avLst/>
        </a:prstGeom>
      </xdr:spPr>
    </xdr:pic>
    <xdr:clientData/>
  </xdr:twoCellAnchor>
  <xdr:twoCellAnchor editAs="oneCell">
    <xdr:from>
      <xdr:col>20</xdr:col>
      <xdr:colOff>255708</xdr:colOff>
      <xdr:row>18</xdr:row>
      <xdr:rowOff>100503</xdr:rowOff>
    </xdr:from>
    <xdr:to>
      <xdr:col>20</xdr:col>
      <xdr:colOff>555890</xdr:colOff>
      <xdr:row>20</xdr:row>
      <xdr:rowOff>11935</xdr:rowOff>
    </xdr:to>
    <xdr:pic>
      <xdr:nvPicPr>
        <xdr:cNvPr id="260" name="Graphique 259" descr="Badge croix contour">
          <a:extLst>
            <a:ext uri="{FF2B5EF4-FFF2-40B4-BE49-F238E27FC236}">
              <a16:creationId xmlns:a16="http://schemas.microsoft.com/office/drawing/2014/main" id="{00000000-0008-0000-1900-000004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482675" y="8886405"/>
          <a:ext cx="300182" cy="307005"/>
        </a:xfrm>
        <a:prstGeom prst="rect">
          <a:avLst/>
        </a:prstGeom>
      </xdr:spPr>
    </xdr:pic>
    <xdr:clientData/>
  </xdr:twoCellAnchor>
  <xdr:twoCellAnchor editAs="oneCell">
    <xdr:from>
      <xdr:col>20</xdr:col>
      <xdr:colOff>616976</xdr:colOff>
      <xdr:row>18</xdr:row>
      <xdr:rowOff>100503</xdr:rowOff>
    </xdr:from>
    <xdr:to>
      <xdr:col>21</xdr:col>
      <xdr:colOff>73961</xdr:colOff>
      <xdr:row>20</xdr:row>
      <xdr:rowOff>11935</xdr:rowOff>
    </xdr:to>
    <xdr:pic>
      <xdr:nvPicPr>
        <xdr:cNvPr id="261" name="Graphique 260" descr="Badge croix contour">
          <a:extLst>
            <a:ext uri="{FF2B5EF4-FFF2-40B4-BE49-F238E27FC236}">
              <a16:creationId xmlns:a16="http://schemas.microsoft.com/office/drawing/2014/main" id="{00000000-0008-0000-1900-000005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43943" y="8886405"/>
          <a:ext cx="300182" cy="307005"/>
        </a:xfrm>
        <a:prstGeom prst="rect">
          <a:avLst/>
        </a:prstGeom>
      </xdr:spPr>
    </xdr:pic>
    <xdr:clientData/>
  </xdr:twoCellAnchor>
  <xdr:twoCellAnchor editAs="oneCell">
    <xdr:from>
      <xdr:col>21</xdr:col>
      <xdr:colOff>135046</xdr:colOff>
      <xdr:row>18</xdr:row>
      <xdr:rowOff>100503</xdr:rowOff>
    </xdr:from>
    <xdr:to>
      <xdr:col>21</xdr:col>
      <xdr:colOff>435228</xdr:colOff>
      <xdr:row>20</xdr:row>
      <xdr:rowOff>11935</xdr:rowOff>
    </xdr:to>
    <xdr:pic>
      <xdr:nvPicPr>
        <xdr:cNvPr id="262" name="Graphique 261" descr="Badge croix contour">
          <a:extLst>
            <a:ext uri="{FF2B5EF4-FFF2-40B4-BE49-F238E27FC236}">
              <a16:creationId xmlns:a16="http://schemas.microsoft.com/office/drawing/2014/main" id="{00000000-0008-0000-1900-000006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05210" y="8886405"/>
          <a:ext cx="300182" cy="307005"/>
        </a:xfrm>
        <a:prstGeom prst="rect">
          <a:avLst/>
        </a:prstGeom>
      </xdr:spPr>
    </xdr:pic>
    <xdr:clientData/>
  </xdr:twoCellAnchor>
  <xdr:twoCellAnchor editAs="oneCell">
    <xdr:from>
      <xdr:col>16</xdr:col>
      <xdr:colOff>364344</xdr:colOff>
      <xdr:row>20</xdr:row>
      <xdr:rowOff>109276</xdr:rowOff>
    </xdr:from>
    <xdr:to>
      <xdr:col>16</xdr:col>
      <xdr:colOff>664526</xdr:colOff>
      <xdr:row>22</xdr:row>
      <xdr:rowOff>20707</xdr:rowOff>
    </xdr:to>
    <xdr:pic>
      <xdr:nvPicPr>
        <xdr:cNvPr id="263" name="Graphique 262" descr="Badge croix contour">
          <a:extLst>
            <a:ext uri="{FF2B5EF4-FFF2-40B4-BE49-F238E27FC236}">
              <a16:creationId xmlns:a16="http://schemas.microsoft.com/office/drawing/2014/main" id="{00000000-0008-0000-1900-000007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239344" y="9290751"/>
          <a:ext cx="300182" cy="307005"/>
        </a:xfrm>
        <a:prstGeom prst="rect">
          <a:avLst/>
        </a:prstGeom>
      </xdr:spPr>
    </xdr:pic>
    <xdr:clientData/>
  </xdr:twoCellAnchor>
  <xdr:twoCellAnchor editAs="oneCell">
    <xdr:from>
      <xdr:col>16</xdr:col>
      <xdr:colOff>742931</xdr:colOff>
      <xdr:row>20</xdr:row>
      <xdr:rowOff>101579</xdr:rowOff>
    </xdr:from>
    <xdr:to>
      <xdr:col>17</xdr:col>
      <xdr:colOff>199916</xdr:colOff>
      <xdr:row>22</xdr:row>
      <xdr:rowOff>13010</xdr:rowOff>
    </xdr:to>
    <xdr:pic>
      <xdr:nvPicPr>
        <xdr:cNvPr id="264" name="Graphique 263" descr="Badge croix contour">
          <a:extLst>
            <a:ext uri="{FF2B5EF4-FFF2-40B4-BE49-F238E27FC236}">
              <a16:creationId xmlns:a16="http://schemas.microsoft.com/office/drawing/2014/main" id="{00000000-0008-0000-1900-000008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617931" y="9283054"/>
          <a:ext cx="300182" cy="307005"/>
        </a:xfrm>
        <a:prstGeom prst="rect">
          <a:avLst/>
        </a:prstGeom>
      </xdr:spPr>
    </xdr:pic>
    <xdr:clientData/>
  </xdr:twoCellAnchor>
  <xdr:twoCellAnchor editAs="oneCell">
    <xdr:from>
      <xdr:col>17</xdr:col>
      <xdr:colOff>261002</xdr:colOff>
      <xdr:row>20</xdr:row>
      <xdr:rowOff>99785</xdr:rowOff>
    </xdr:from>
    <xdr:to>
      <xdr:col>17</xdr:col>
      <xdr:colOff>561184</xdr:colOff>
      <xdr:row>22</xdr:row>
      <xdr:rowOff>11216</xdr:rowOff>
    </xdr:to>
    <xdr:pic>
      <xdr:nvPicPr>
        <xdr:cNvPr id="265" name="Graphique 264" descr="Badge croix contour">
          <a:extLst>
            <a:ext uri="{FF2B5EF4-FFF2-40B4-BE49-F238E27FC236}">
              <a16:creationId xmlns:a16="http://schemas.microsoft.com/office/drawing/2014/main" id="{00000000-0008-0000-1900-00000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79199" y="9281260"/>
          <a:ext cx="300182" cy="307005"/>
        </a:xfrm>
        <a:prstGeom prst="rect">
          <a:avLst/>
        </a:prstGeom>
      </xdr:spPr>
    </xdr:pic>
    <xdr:clientData/>
  </xdr:twoCellAnchor>
  <xdr:twoCellAnchor editAs="oneCell">
    <xdr:from>
      <xdr:col>17</xdr:col>
      <xdr:colOff>622270</xdr:colOff>
      <xdr:row>20</xdr:row>
      <xdr:rowOff>99785</xdr:rowOff>
    </xdr:from>
    <xdr:to>
      <xdr:col>18</xdr:col>
      <xdr:colOff>100075</xdr:colOff>
      <xdr:row>22</xdr:row>
      <xdr:rowOff>11216</xdr:rowOff>
    </xdr:to>
    <xdr:pic>
      <xdr:nvPicPr>
        <xdr:cNvPr id="266" name="Graphique 265" descr="Badge croix contour">
          <a:extLst>
            <a:ext uri="{FF2B5EF4-FFF2-40B4-BE49-F238E27FC236}">
              <a16:creationId xmlns:a16="http://schemas.microsoft.com/office/drawing/2014/main" id="{00000000-0008-0000-1900-00000A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40467" y="9281260"/>
          <a:ext cx="300182" cy="307005"/>
        </a:xfrm>
        <a:prstGeom prst="rect">
          <a:avLst/>
        </a:prstGeom>
      </xdr:spPr>
    </xdr:pic>
    <xdr:clientData/>
  </xdr:twoCellAnchor>
  <xdr:twoCellAnchor editAs="oneCell">
    <xdr:from>
      <xdr:col>18</xdr:col>
      <xdr:colOff>161161</xdr:colOff>
      <xdr:row>20</xdr:row>
      <xdr:rowOff>99785</xdr:rowOff>
    </xdr:from>
    <xdr:to>
      <xdr:col>18</xdr:col>
      <xdr:colOff>461343</xdr:colOff>
      <xdr:row>22</xdr:row>
      <xdr:rowOff>11216</xdr:rowOff>
    </xdr:to>
    <xdr:pic>
      <xdr:nvPicPr>
        <xdr:cNvPr id="267" name="Graphique 266" descr="Badge croix contour">
          <a:extLst>
            <a:ext uri="{FF2B5EF4-FFF2-40B4-BE49-F238E27FC236}">
              <a16:creationId xmlns:a16="http://schemas.microsoft.com/office/drawing/2014/main" id="{00000000-0008-0000-1900-00000B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01735" y="9281260"/>
          <a:ext cx="300182" cy="307005"/>
        </a:xfrm>
        <a:prstGeom prst="rect">
          <a:avLst/>
        </a:prstGeom>
      </xdr:spPr>
    </xdr:pic>
    <xdr:clientData/>
  </xdr:twoCellAnchor>
  <xdr:twoCellAnchor editAs="oneCell">
    <xdr:from>
      <xdr:col>18</xdr:col>
      <xdr:colOff>522429</xdr:colOff>
      <xdr:row>20</xdr:row>
      <xdr:rowOff>99785</xdr:rowOff>
    </xdr:from>
    <xdr:to>
      <xdr:col>18</xdr:col>
      <xdr:colOff>822611</xdr:colOff>
      <xdr:row>22</xdr:row>
      <xdr:rowOff>11216</xdr:rowOff>
    </xdr:to>
    <xdr:pic>
      <xdr:nvPicPr>
        <xdr:cNvPr id="268" name="Graphique 267" descr="Badge croix contour">
          <a:extLst>
            <a:ext uri="{FF2B5EF4-FFF2-40B4-BE49-F238E27FC236}">
              <a16:creationId xmlns:a16="http://schemas.microsoft.com/office/drawing/2014/main" id="{00000000-0008-0000-1900-00000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63003" y="9281260"/>
          <a:ext cx="300182" cy="307005"/>
        </a:xfrm>
        <a:prstGeom prst="rect">
          <a:avLst/>
        </a:prstGeom>
      </xdr:spPr>
    </xdr:pic>
    <xdr:clientData/>
  </xdr:twoCellAnchor>
  <xdr:twoCellAnchor editAs="oneCell">
    <xdr:from>
      <xdr:col>19</xdr:col>
      <xdr:colOff>34151</xdr:colOff>
      <xdr:row>20</xdr:row>
      <xdr:rowOff>99785</xdr:rowOff>
    </xdr:from>
    <xdr:to>
      <xdr:col>19</xdr:col>
      <xdr:colOff>340683</xdr:colOff>
      <xdr:row>22</xdr:row>
      <xdr:rowOff>11216</xdr:rowOff>
    </xdr:to>
    <xdr:pic>
      <xdr:nvPicPr>
        <xdr:cNvPr id="269" name="Graphique 268" descr="Badge croix contour">
          <a:extLst>
            <a:ext uri="{FF2B5EF4-FFF2-40B4-BE49-F238E27FC236}">
              <a16:creationId xmlns:a16="http://schemas.microsoft.com/office/drawing/2014/main" id="{00000000-0008-0000-1900-00000D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417921" y="9281260"/>
          <a:ext cx="306532" cy="307005"/>
        </a:xfrm>
        <a:prstGeom prst="rect">
          <a:avLst/>
        </a:prstGeom>
      </xdr:spPr>
    </xdr:pic>
    <xdr:clientData/>
  </xdr:twoCellAnchor>
  <xdr:twoCellAnchor editAs="oneCell">
    <xdr:from>
      <xdr:col>19</xdr:col>
      <xdr:colOff>401769</xdr:colOff>
      <xdr:row>20</xdr:row>
      <xdr:rowOff>99785</xdr:rowOff>
    </xdr:from>
    <xdr:to>
      <xdr:col>19</xdr:col>
      <xdr:colOff>701951</xdr:colOff>
      <xdr:row>22</xdr:row>
      <xdr:rowOff>11216</xdr:rowOff>
    </xdr:to>
    <xdr:pic>
      <xdr:nvPicPr>
        <xdr:cNvPr id="270" name="Graphique 269" descr="Badge croix contour">
          <a:extLst>
            <a:ext uri="{FF2B5EF4-FFF2-40B4-BE49-F238E27FC236}">
              <a16:creationId xmlns:a16="http://schemas.microsoft.com/office/drawing/2014/main" id="{00000000-0008-0000-1900-00000E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85539" y="9281260"/>
          <a:ext cx="300182" cy="307005"/>
        </a:xfrm>
        <a:prstGeom prst="rect">
          <a:avLst/>
        </a:prstGeom>
      </xdr:spPr>
    </xdr:pic>
    <xdr:clientData/>
  </xdr:twoCellAnchor>
  <xdr:twoCellAnchor editAs="oneCell">
    <xdr:from>
      <xdr:col>19</xdr:col>
      <xdr:colOff>763037</xdr:colOff>
      <xdr:row>20</xdr:row>
      <xdr:rowOff>99785</xdr:rowOff>
    </xdr:from>
    <xdr:to>
      <xdr:col>20</xdr:col>
      <xdr:colOff>220022</xdr:colOff>
      <xdr:row>22</xdr:row>
      <xdr:rowOff>11216</xdr:rowOff>
    </xdr:to>
    <xdr:pic>
      <xdr:nvPicPr>
        <xdr:cNvPr id="271" name="Graphique 270" descr="Badge croix contour">
          <a:extLst>
            <a:ext uri="{FF2B5EF4-FFF2-40B4-BE49-F238E27FC236}">
              <a16:creationId xmlns:a16="http://schemas.microsoft.com/office/drawing/2014/main" id="{00000000-0008-0000-1900-00000F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46807" y="9281260"/>
          <a:ext cx="300182" cy="307005"/>
        </a:xfrm>
        <a:prstGeom prst="rect">
          <a:avLst/>
        </a:prstGeom>
      </xdr:spPr>
    </xdr:pic>
    <xdr:clientData/>
  </xdr:twoCellAnchor>
  <xdr:twoCellAnchor editAs="oneCell">
    <xdr:from>
      <xdr:col>20</xdr:col>
      <xdr:colOff>281108</xdr:colOff>
      <xdr:row>20</xdr:row>
      <xdr:rowOff>99785</xdr:rowOff>
    </xdr:from>
    <xdr:to>
      <xdr:col>20</xdr:col>
      <xdr:colOff>581290</xdr:colOff>
      <xdr:row>22</xdr:row>
      <xdr:rowOff>11216</xdr:rowOff>
    </xdr:to>
    <xdr:pic>
      <xdr:nvPicPr>
        <xdr:cNvPr id="272" name="Graphique 271" descr="Badge croix contour">
          <a:extLst>
            <a:ext uri="{FF2B5EF4-FFF2-40B4-BE49-F238E27FC236}">
              <a16:creationId xmlns:a16="http://schemas.microsoft.com/office/drawing/2014/main" id="{00000000-0008-0000-1900-000010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508075" y="9281260"/>
          <a:ext cx="300182" cy="307005"/>
        </a:xfrm>
        <a:prstGeom prst="rect">
          <a:avLst/>
        </a:prstGeom>
      </xdr:spPr>
    </xdr:pic>
    <xdr:clientData/>
  </xdr:twoCellAnchor>
  <xdr:twoCellAnchor editAs="oneCell">
    <xdr:from>
      <xdr:col>20</xdr:col>
      <xdr:colOff>642376</xdr:colOff>
      <xdr:row>20</xdr:row>
      <xdr:rowOff>99785</xdr:rowOff>
    </xdr:from>
    <xdr:to>
      <xdr:col>21</xdr:col>
      <xdr:colOff>99361</xdr:colOff>
      <xdr:row>22</xdr:row>
      <xdr:rowOff>11216</xdr:rowOff>
    </xdr:to>
    <xdr:pic>
      <xdr:nvPicPr>
        <xdr:cNvPr id="273" name="Graphique 272" descr="Badge croix contour">
          <a:extLst>
            <a:ext uri="{FF2B5EF4-FFF2-40B4-BE49-F238E27FC236}">
              <a16:creationId xmlns:a16="http://schemas.microsoft.com/office/drawing/2014/main" id="{00000000-0008-0000-1900-000011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69343" y="9281260"/>
          <a:ext cx="300182" cy="307005"/>
        </a:xfrm>
        <a:prstGeom prst="rect">
          <a:avLst/>
        </a:prstGeom>
      </xdr:spPr>
    </xdr:pic>
    <xdr:clientData/>
  </xdr:twoCellAnchor>
  <xdr:twoCellAnchor editAs="oneCell">
    <xdr:from>
      <xdr:col>21</xdr:col>
      <xdr:colOff>160446</xdr:colOff>
      <xdr:row>20</xdr:row>
      <xdr:rowOff>99785</xdr:rowOff>
    </xdr:from>
    <xdr:to>
      <xdr:col>21</xdr:col>
      <xdr:colOff>460628</xdr:colOff>
      <xdr:row>22</xdr:row>
      <xdr:rowOff>11216</xdr:rowOff>
    </xdr:to>
    <xdr:pic>
      <xdr:nvPicPr>
        <xdr:cNvPr id="274" name="Graphique 273" descr="Badge croix contour">
          <a:extLst>
            <a:ext uri="{FF2B5EF4-FFF2-40B4-BE49-F238E27FC236}">
              <a16:creationId xmlns:a16="http://schemas.microsoft.com/office/drawing/2014/main" id="{00000000-0008-0000-1900-000012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30610" y="9281260"/>
          <a:ext cx="300182" cy="307005"/>
        </a:xfrm>
        <a:prstGeom prst="rect">
          <a:avLst/>
        </a:prstGeom>
      </xdr:spPr>
    </xdr:pic>
    <xdr:clientData/>
  </xdr:twoCellAnchor>
  <xdr:twoCellAnchor editAs="oneCell">
    <xdr:from>
      <xdr:col>16</xdr:col>
      <xdr:colOff>364344</xdr:colOff>
      <xdr:row>22</xdr:row>
      <xdr:rowOff>87520</xdr:rowOff>
    </xdr:from>
    <xdr:to>
      <xdr:col>16</xdr:col>
      <xdr:colOff>664526</xdr:colOff>
      <xdr:row>23</xdr:row>
      <xdr:rowOff>187213</xdr:rowOff>
    </xdr:to>
    <xdr:pic>
      <xdr:nvPicPr>
        <xdr:cNvPr id="275" name="Graphique 274" descr="Badge croix contour">
          <a:extLst>
            <a:ext uri="{FF2B5EF4-FFF2-40B4-BE49-F238E27FC236}">
              <a16:creationId xmlns:a16="http://schemas.microsoft.com/office/drawing/2014/main" id="{00000000-0008-0000-1900-000013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239344" y="9664569"/>
          <a:ext cx="300182" cy="307005"/>
        </a:xfrm>
        <a:prstGeom prst="rect">
          <a:avLst/>
        </a:prstGeom>
      </xdr:spPr>
    </xdr:pic>
    <xdr:clientData/>
  </xdr:twoCellAnchor>
  <xdr:twoCellAnchor editAs="oneCell">
    <xdr:from>
      <xdr:col>16</xdr:col>
      <xdr:colOff>745240</xdr:colOff>
      <xdr:row>22</xdr:row>
      <xdr:rowOff>87520</xdr:rowOff>
    </xdr:from>
    <xdr:to>
      <xdr:col>17</xdr:col>
      <xdr:colOff>202225</xdr:colOff>
      <xdr:row>23</xdr:row>
      <xdr:rowOff>187213</xdr:rowOff>
    </xdr:to>
    <xdr:pic>
      <xdr:nvPicPr>
        <xdr:cNvPr id="276" name="Graphique 275" descr="Badge croix contour">
          <a:extLst>
            <a:ext uri="{FF2B5EF4-FFF2-40B4-BE49-F238E27FC236}">
              <a16:creationId xmlns:a16="http://schemas.microsoft.com/office/drawing/2014/main" id="{00000000-0008-0000-1900-000014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620240" y="9664569"/>
          <a:ext cx="300182" cy="307005"/>
        </a:xfrm>
        <a:prstGeom prst="rect">
          <a:avLst/>
        </a:prstGeom>
      </xdr:spPr>
    </xdr:pic>
    <xdr:clientData/>
  </xdr:twoCellAnchor>
  <xdr:twoCellAnchor editAs="oneCell">
    <xdr:from>
      <xdr:col>17</xdr:col>
      <xdr:colOff>256961</xdr:colOff>
      <xdr:row>22</xdr:row>
      <xdr:rowOff>87520</xdr:rowOff>
    </xdr:from>
    <xdr:to>
      <xdr:col>17</xdr:col>
      <xdr:colOff>557143</xdr:colOff>
      <xdr:row>23</xdr:row>
      <xdr:rowOff>187213</xdr:rowOff>
    </xdr:to>
    <xdr:pic>
      <xdr:nvPicPr>
        <xdr:cNvPr id="277" name="Graphique 276" descr="Badge croix contour">
          <a:extLst>
            <a:ext uri="{FF2B5EF4-FFF2-40B4-BE49-F238E27FC236}">
              <a16:creationId xmlns:a16="http://schemas.microsoft.com/office/drawing/2014/main" id="{00000000-0008-0000-1900-000015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75158" y="9664569"/>
          <a:ext cx="300182" cy="307005"/>
        </a:xfrm>
        <a:prstGeom prst="rect">
          <a:avLst/>
        </a:prstGeom>
      </xdr:spPr>
    </xdr:pic>
    <xdr:clientData/>
  </xdr:twoCellAnchor>
  <xdr:twoCellAnchor editAs="oneCell">
    <xdr:from>
      <xdr:col>17</xdr:col>
      <xdr:colOff>624579</xdr:colOff>
      <xdr:row>22</xdr:row>
      <xdr:rowOff>87520</xdr:rowOff>
    </xdr:from>
    <xdr:to>
      <xdr:col>18</xdr:col>
      <xdr:colOff>102384</xdr:colOff>
      <xdr:row>23</xdr:row>
      <xdr:rowOff>187213</xdr:rowOff>
    </xdr:to>
    <xdr:pic>
      <xdr:nvPicPr>
        <xdr:cNvPr id="278" name="Graphique 277" descr="Badge croix contour">
          <a:extLst>
            <a:ext uri="{FF2B5EF4-FFF2-40B4-BE49-F238E27FC236}">
              <a16:creationId xmlns:a16="http://schemas.microsoft.com/office/drawing/2014/main" id="{00000000-0008-0000-1900-000016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342776" y="9664569"/>
          <a:ext cx="300182" cy="307005"/>
        </a:xfrm>
        <a:prstGeom prst="rect">
          <a:avLst/>
        </a:prstGeom>
      </xdr:spPr>
    </xdr:pic>
    <xdr:clientData/>
  </xdr:twoCellAnchor>
  <xdr:twoCellAnchor editAs="oneCell">
    <xdr:from>
      <xdr:col>18</xdr:col>
      <xdr:colOff>163470</xdr:colOff>
      <xdr:row>22</xdr:row>
      <xdr:rowOff>87520</xdr:rowOff>
    </xdr:from>
    <xdr:to>
      <xdr:col>18</xdr:col>
      <xdr:colOff>463652</xdr:colOff>
      <xdr:row>23</xdr:row>
      <xdr:rowOff>187213</xdr:rowOff>
    </xdr:to>
    <xdr:pic>
      <xdr:nvPicPr>
        <xdr:cNvPr id="279" name="Graphique 278" descr="Badge croix contour">
          <a:extLst>
            <a:ext uri="{FF2B5EF4-FFF2-40B4-BE49-F238E27FC236}">
              <a16:creationId xmlns:a16="http://schemas.microsoft.com/office/drawing/2014/main" id="{00000000-0008-0000-1900-000017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704044" y="9664569"/>
          <a:ext cx="300182" cy="307005"/>
        </a:xfrm>
        <a:prstGeom prst="rect">
          <a:avLst/>
        </a:prstGeom>
      </xdr:spPr>
    </xdr:pic>
    <xdr:clientData/>
  </xdr:twoCellAnchor>
  <xdr:twoCellAnchor editAs="oneCell">
    <xdr:from>
      <xdr:col>18</xdr:col>
      <xdr:colOff>524738</xdr:colOff>
      <xdr:row>22</xdr:row>
      <xdr:rowOff>87520</xdr:rowOff>
    </xdr:from>
    <xdr:to>
      <xdr:col>18</xdr:col>
      <xdr:colOff>824920</xdr:colOff>
      <xdr:row>23</xdr:row>
      <xdr:rowOff>187213</xdr:rowOff>
    </xdr:to>
    <xdr:pic>
      <xdr:nvPicPr>
        <xdr:cNvPr id="280" name="Graphique 279" descr="Badge croix contour">
          <a:extLst>
            <a:ext uri="{FF2B5EF4-FFF2-40B4-BE49-F238E27FC236}">
              <a16:creationId xmlns:a16="http://schemas.microsoft.com/office/drawing/2014/main" id="{00000000-0008-0000-1900-000018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65312" y="9664569"/>
          <a:ext cx="300182" cy="307005"/>
        </a:xfrm>
        <a:prstGeom prst="rect">
          <a:avLst/>
        </a:prstGeom>
      </xdr:spPr>
    </xdr:pic>
    <xdr:clientData/>
  </xdr:twoCellAnchor>
  <xdr:twoCellAnchor editAs="oneCell">
    <xdr:from>
      <xdr:col>19</xdr:col>
      <xdr:colOff>42810</xdr:colOff>
      <xdr:row>22</xdr:row>
      <xdr:rowOff>87520</xdr:rowOff>
    </xdr:from>
    <xdr:to>
      <xdr:col>19</xdr:col>
      <xdr:colOff>342992</xdr:colOff>
      <xdr:row>23</xdr:row>
      <xdr:rowOff>187213</xdr:rowOff>
    </xdr:to>
    <xdr:pic>
      <xdr:nvPicPr>
        <xdr:cNvPr id="281" name="Graphique 280" descr="Badge croix contour">
          <a:extLst>
            <a:ext uri="{FF2B5EF4-FFF2-40B4-BE49-F238E27FC236}">
              <a16:creationId xmlns:a16="http://schemas.microsoft.com/office/drawing/2014/main" id="{00000000-0008-0000-1900-00001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426580" y="9664569"/>
          <a:ext cx="300182" cy="307005"/>
        </a:xfrm>
        <a:prstGeom prst="rect">
          <a:avLst/>
        </a:prstGeom>
      </xdr:spPr>
    </xdr:pic>
    <xdr:clientData/>
  </xdr:twoCellAnchor>
  <xdr:twoCellAnchor editAs="oneCell">
    <xdr:from>
      <xdr:col>19</xdr:col>
      <xdr:colOff>404078</xdr:colOff>
      <xdr:row>22</xdr:row>
      <xdr:rowOff>87520</xdr:rowOff>
    </xdr:from>
    <xdr:to>
      <xdr:col>19</xdr:col>
      <xdr:colOff>704260</xdr:colOff>
      <xdr:row>23</xdr:row>
      <xdr:rowOff>187213</xdr:rowOff>
    </xdr:to>
    <xdr:pic>
      <xdr:nvPicPr>
        <xdr:cNvPr id="282" name="Graphique 281" descr="Badge croix contour">
          <a:extLst>
            <a:ext uri="{FF2B5EF4-FFF2-40B4-BE49-F238E27FC236}">
              <a16:creationId xmlns:a16="http://schemas.microsoft.com/office/drawing/2014/main" id="{00000000-0008-0000-1900-00001A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87848" y="9664569"/>
          <a:ext cx="300182" cy="307005"/>
        </a:xfrm>
        <a:prstGeom prst="rect">
          <a:avLst/>
        </a:prstGeom>
      </xdr:spPr>
    </xdr:pic>
    <xdr:clientData/>
  </xdr:twoCellAnchor>
  <xdr:twoCellAnchor editAs="oneCell">
    <xdr:from>
      <xdr:col>19</xdr:col>
      <xdr:colOff>765346</xdr:colOff>
      <xdr:row>22</xdr:row>
      <xdr:rowOff>87520</xdr:rowOff>
    </xdr:from>
    <xdr:to>
      <xdr:col>20</xdr:col>
      <xdr:colOff>222331</xdr:colOff>
      <xdr:row>23</xdr:row>
      <xdr:rowOff>187213</xdr:rowOff>
    </xdr:to>
    <xdr:pic>
      <xdr:nvPicPr>
        <xdr:cNvPr id="283" name="Graphique 282" descr="Badge croix contour">
          <a:extLst>
            <a:ext uri="{FF2B5EF4-FFF2-40B4-BE49-F238E27FC236}">
              <a16:creationId xmlns:a16="http://schemas.microsoft.com/office/drawing/2014/main" id="{00000000-0008-0000-1900-00001B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149116" y="9664569"/>
          <a:ext cx="300182" cy="307005"/>
        </a:xfrm>
        <a:prstGeom prst="rect">
          <a:avLst/>
        </a:prstGeom>
      </xdr:spPr>
    </xdr:pic>
    <xdr:clientData/>
  </xdr:twoCellAnchor>
  <xdr:twoCellAnchor editAs="oneCell">
    <xdr:from>
      <xdr:col>20</xdr:col>
      <xdr:colOff>283417</xdr:colOff>
      <xdr:row>22</xdr:row>
      <xdr:rowOff>87520</xdr:rowOff>
    </xdr:from>
    <xdr:to>
      <xdr:col>20</xdr:col>
      <xdr:colOff>583599</xdr:colOff>
      <xdr:row>23</xdr:row>
      <xdr:rowOff>187213</xdr:rowOff>
    </xdr:to>
    <xdr:pic>
      <xdr:nvPicPr>
        <xdr:cNvPr id="284" name="Graphique 283" descr="Badge croix contour">
          <a:extLst>
            <a:ext uri="{FF2B5EF4-FFF2-40B4-BE49-F238E27FC236}">
              <a16:creationId xmlns:a16="http://schemas.microsoft.com/office/drawing/2014/main" id="{00000000-0008-0000-1900-00001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510384" y="9664569"/>
          <a:ext cx="300182" cy="307005"/>
        </a:xfrm>
        <a:prstGeom prst="rect">
          <a:avLst/>
        </a:prstGeom>
      </xdr:spPr>
    </xdr:pic>
    <xdr:clientData/>
  </xdr:twoCellAnchor>
  <xdr:twoCellAnchor editAs="oneCell">
    <xdr:from>
      <xdr:col>20</xdr:col>
      <xdr:colOff>644685</xdr:colOff>
      <xdr:row>22</xdr:row>
      <xdr:rowOff>87520</xdr:rowOff>
    </xdr:from>
    <xdr:to>
      <xdr:col>21</xdr:col>
      <xdr:colOff>101670</xdr:colOff>
      <xdr:row>23</xdr:row>
      <xdr:rowOff>187213</xdr:rowOff>
    </xdr:to>
    <xdr:pic>
      <xdr:nvPicPr>
        <xdr:cNvPr id="285" name="Graphique 284" descr="Badge croix contour">
          <a:extLst>
            <a:ext uri="{FF2B5EF4-FFF2-40B4-BE49-F238E27FC236}">
              <a16:creationId xmlns:a16="http://schemas.microsoft.com/office/drawing/2014/main" id="{00000000-0008-0000-1900-00001D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871652" y="9664569"/>
          <a:ext cx="300182" cy="307005"/>
        </a:xfrm>
        <a:prstGeom prst="rect">
          <a:avLst/>
        </a:prstGeom>
      </xdr:spPr>
    </xdr:pic>
    <xdr:clientData/>
  </xdr:twoCellAnchor>
  <xdr:twoCellAnchor editAs="oneCell">
    <xdr:from>
      <xdr:col>21</xdr:col>
      <xdr:colOff>162755</xdr:colOff>
      <xdr:row>22</xdr:row>
      <xdr:rowOff>87520</xdr:rowOff>
    </xdr:from>
    <xdr:to>
      <xdr:col>21</xdr:col>
      <xdr:colOff>462937</xdr:colOff>
      <xdr:row>23</xdr:row>
      <xdr:rowOff>187213</xdr:rowOff>
    </xdr:to>
    <xdr:pic>
      <xdr:nvPicPr>
        <xdr:cNvPr id="414" name="Graphique 413" descr="Badge croix contour">
          <a:extLst>
            <a:ext uri="{FF2B5EF4-FFF2-40B4-BE49-F238E27FC236}">
              <a16:creationId xmlns:a16="http://schemas.microsoft.com/office/drawing/2014/main" id="{00000000-0008-0000-1900-00009E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32919" y="9664569"/>
          <a:ext cx="300182" cy="307005"/>
        </a:xfrm>
        <a:prstGeom prst="rect">
          <a:avLst/>
        </a:prstGeom>
      </xdr:spPr>
    </xdr:pic>
    <xdr:clientData/>
  </xdr:twoCellAnchor>
  <xdr:twoCellAnchor editAs="oneCell">
    <xdr:from>
      <xdr:col>16</xdr:col>
      <xdr:colOff>808181</xdr:colOff>
      <xdr:row>8</xdr:row>
      <xdr:rowOff>254000</xdr:rowOff>
    </xdr:from>
    <xdr:to>
      <xdr:col>20</xdr:col>
      <xdr:colOff>410359</xdr:colOff>
      <xdr:row>8</xdr:row>
      <xdr:rowOff>673048</xdr:rowOff>
    </xdr:to>
    <xdr:pic>
      <xdr:nvPicPr>
        <xdr:cNvPr id="7" name="Image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4"/>
        <a:stretch>
          <a:fillRect/>
        </a:stretch>
      </xdr:blipFill>
      <xdr:spPr>
        <a:xfrm>
          <a:off x="16810181" y="3833091"/>
          <a:ext cx="2961905" cy="41904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115661</xdr:colOff>
      <xdr:row>1</xdr:row>
      <xdr:rowOff>0</xdr:rowOff>
    </xdr:from>
    <xdr:to>
      <xdr:col>1</xdr:col>
      <xdr:colOff>478734</xdr:colOff>
      <xdr:row>2</xdr:row>
      <xdr:rowOff>241</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661" y="66675"/>
          <a:ext cx="794873"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oneCellAnchor>
    <xdr:from>
      <xdr:col>21</xdr:col>
      <xdr:colOff>836359</xdr:colOff>
      <xdr:row>3</xdr:row>
      <xdr:rowOff>66386</xdr:rowOff>
    </xdr:from>
    <xdr:ext cx="399004" cy="311727"/>
    <xdr:sp macro="" textlink="">
      <xdr:nvSpPr>
        <xdr:cNvPr id="3" name="Text Box 15">
          <a:extLst>
            <a:ext uri="{FF2B5EF4-FFF2-40B4-BE49-F238E27FC236}">
              <a16:creationId xmlns:a16="http://schemas.microsoft.com/office/drawing/2014/main" id="{00000000-0008-0000-1A00-000003000000}"/>
            </a:ext>
          </a:extLst>
        </xdr:cNvPr>
        <xdr:cNvSpPr txBox="1">
          <a:spLocks noChangeArrowheads="1"/>
        </xdr:cNvSpPr>
      </xdr:nvSpPr>
      <xdr:spPr bwMode="auto">
        <a:xfrm>
          <a:off x="17923632" y="1093931"/>
          <a:ext cx="399004" cy="311727"/>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050" b="0" i="0" u="none" strike="noStrike" baseline="0">
              <a:solidFill>
                <a:srgbClr val="000000"/>
              </a:solidFill>
              <a:latin typeface="Times New Roman"/>
              <a:cs typeface="Times New Roman"/>
            </a:rPr>
            <a:t>VM</a:t>
          </a:r>
        </a:p>
      </xdr:txBody>
    </xdr:sp>
    <xdr:clientData/>
  </xdr:oneCellAnchor>
  <xdr:oneCellAnchor>
    <xdr:from>
      <xdr:col>21</xdr:col>
      <xdr:colOff>825633</xdr:colOff>
      <xdr:row>3</xdr:row>
      <xdr:rowOff>452273</xdr:rowOff>
    </xdr:from>
    <xdr:ext cx="409730" cy="321273"/>
    <xdr:sp macro="" textlink="">
      <xdr:nvSpPr>
        <xdr:cNvPr id="4" name="Text Box 15">
          <a:extLst>
            <a:ext uri="{FF2B5EF4-FFF2-40B4-BE49-F238E27FC236}">
              <a16:creationId xmlns:a16="http://schemas.microsoft.com/office/drawing/2014/main" id="{00000000-0008-0000-1A00-000004000000}"/>
            </a:ext>
          </a:extLst>
        </xdr:cNvPr>
        <xdr:cNvSpPr txBox="1">
          <a:spLocks noChangeArrowheads="1"/>
        </xdr:cNvSpPr>
      </xdr:nvSpPr>
      <xdr:spPr bwMode="auto">
        <a:xfrm>
          <a:off x="17912906" y="1479818"/>
          <a:ext cx="409730" cy="321273"/>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SR→ </a:t>
          </a:r>
          <a:r>
            <a:rPr lang="fr-FR" sz="1100" b="0" i="0" u="none" strike="noStrike" baseline="0">
              <a:solidFill>
                <a:srgbClr val="000000"/>
              </a:solidFill>
              <a:latin typeface="Times New Roman"/>
              <a:cs typeface="Times New Roman"/>
            </a:rPr>
            <a:t> </a:t>
          </a:r>
        </a:p>
      </xdr:txBody>
    </xdr:sp>
    <xdr:clientData/>
  </xdr:oneCellAnchor>
  <xdr:twoCellAnchor>
    <xdr:from>
      <xdr:col>22</xdr:col>
      <xdr:colOff>596034</xdr:colOff>
      <xdr:row>3</xdr:row>
      <xdr:rowOff>1049976</xdr:rowOff>
    </xdr:from>
    <xdr:to>
      <xdr:col>22</xdr:col>
      <xdr:colOff>596034</xdr:colOff>
      <xdr:row>3</xdr:row>
      <xdr:rowOff>1345251</xdr:rowOff>
    </xdr:to>
    <xdr:cxnSp macro="">
      <xdr:nvCxnSpPr>
        <xdr:cNvPr id="8" name="Connecteur droit avec flèche 53">
          <a:extLst>
            <a:ext uri="{FF2B5EF4-FFF2-40B4-BE49-F238E27FC236}">
              <a16:creationId xmlns:a16="http://schemas.microsoft.com/office/drawing/2014/main" id="{00000000-0008-0000-1A00-000008000000}"/>
            </a:ext>
          </a:extLst>
        </xdr:cNvPr>
        <xdr:cNvCxnSpPr>
          <a:cxnSpLocks noChangeShapeType="1"/>
        </xdr:cNvCxnSpPr>
      </xdr:nvCxnSpPr>
      <xdr:spPr bwMode="auto">
        <a:xfrm flipV="1">
          <a:off x="18526125" y="2077521"/>
          <a:ext cx="0" cy="295275"/>
        </a:xfrm>
        <a:prstGeom prst="straightConnector1">
          <a:avLst/>
        </a:prstGeom>
        <a:noFill/>
        <a:ln w="28575" algn="ctr">
          <a:solidFill>
            <a:srgbClr val="000000"/>
          </a:solidFill>
          <a:round/>
          <a:headEnd/>
          <a:tailEnd type="triangle" w="med" len="med"/>
        </a:ln>
      </xdr:spPr>
    </xdr:cxnSp>
    <xdr:clientData/>
  </xdr:twoCellAnchor>
  <xdr:oneCellAnchor>
    <xdr:from>
      <xdr:col>22</xdr:col>
      <xdr:colOff>510686</xdr:colOff>
      <xdr:row>3</xdr:row>
      <xdr:rowOff>37108</xdr:rowOff>
    </xdr:from>
    <xdr:ext cx="470677" cy="332347"/>
    <xdr:sp macro="" textlink="">
      <xdr:nvSpPr>
        <xdr:cNvPr id="9" name="Text Box 15">
          <a:extLst>
            <a:ext uri="{FF2B5EF4-FFF2-40B4-BE49-F238E27FC236}">
              <a16:creationId xmlns:a16="http://schemas.microsoft.com/office/drawing/2014/main" id="{00000000-0008-0000-1A00-000009000000}"/>
            </a:ext>
          </a:extLst>
        </xdr:cNvPr>
        <xdr:cNvSpPr txBox="1">
          <a:spLocks noChangeArrowheads="1"/>
        </xdr:cNvSpPr>
      </xdr:nvSpPr>
      <xdr:spPr bwMode="auto">
        <a:xfrm>
          <a:off x="18440777" y="1064653"/>
          <a:ext cx="470677" cy="332347"/>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a:effectLst/>
              <a:latin typeface="+mn-lt"/>
              <a:ea typeface="+mn-ea"/>
              <a:cs typeface="+mn-cs"/>
            </a:rPr>
            <a:t>→ SR </a:t>
          </a:r>
          <a:r>
            <a:rPr lang="fr-FR" sz="1100" b="0" i="0" u="none" strike="noStrike" baseline="0">
              <a:solidFill>
                <a:srgbClr val="000000"/>
              </a:solidFill>
              <a:latin typeface="Times New Roman"/>
              <a:cs typeface="Times New Roman"/>
            </a:rPr>
            <a:t> </a:t>
          </a:r>
        </a:p>
      </xdr:txBody>
    </xdr:sp>
    <xdr:clientData/>
  </xdr:oneCellAnchor>
  <mc:AlternateContent xmlns:mc="http://schemas.openxmlformats.org/markup-compatibility/2006">
    <mc:Choice xmlns:a14="http://schemas.microsoft.com/office/drawing/2010/main" Requires="a14">
      <xdr:twoCellAnchor>
        <xdr:from>
          <xdr:col>1</xdr:col>
          <xdr:colOff>577850</xdr:colOff>
          <xdr:row>1</xdr:row>
          <xdr:rowOff>63500</xdr:rowOff>
        </xdr:from>
        <xdr:to>
          <xdr:col>3</xdr:col>
          <xdr:colOff>82550</xdr:colOff>
          <xdr:row>1</xdr:row>
          <xdr:rowOff>419100</xdr:rowOff>
        </xdr:to>
        <xdr:sp macro="" textlink="">
          <xdr:nvSpPr>
            <xdr:cNvPr id="46081" name="Button 1" hidden="1">
              <a:extLst>
                <a:ext uri="{63B3BB69-23CF-44E3-9099-C40C66FF867C}">
                  <a14:compatExt spid="_x0000_s46081"/>
                </a:ext>
                <a:ext uri="{FF2B5EF4-FFF2-40B4-BE49-F238E27FC236}">
                  <a16:creationId xmlns:a16="http://schemas.microsoft.com/office/drawing/2014/main" id="{00000000-0008-0000-1A00-000001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PleinECRAN</a:t>
              </a:r>
            </a:p>
          </xdr:txBody>
        </xdr:sp>
        <xdr:clientData fPrintsWithSheet="0"/>
      </xdr:twoCellAnchor>
    </mc:Choice>
    <mc:Fallback/>
  </mc:AlternateContent>
  <xdr:oneCellAnchor>
    <xdr:from>
      <xdr:col>22</xdr:col>
      <xdr:colOff>512330</xdr:colOff>
      <xdr:row>3</xdr:row>
      <xdr:rowOff>478529</xdr:rowOff>
    </xdr:from>
    <xdr:ext cx="447195" cy="243888"/>
    <xdr:sp macro="" textlink="">
      <xdr:nvSpPr>
        <xdr:cNvPr id="135" name="Text Box 15">
          <a:extLst>
            <a:ext uri="{FF2B5EF4-FFF2-40B4-BE49-F238E27FC236}">
              <a16:creationId xmlns:a16="http://schemas.microsoft.com/office/drawing/2014/main" id="{00000000-0008-0000-1A00-000087000000}"/>
            </a:ext>
          </a:extLst>
        </xdr:cNvPr>
        <xdr:cNvSpPr txBox="1">
          <a:spLocks noChangeArrowheads="1"/>
        </xdr:cNvSpPr>
      </xdr:nvSpPr>
      <xdr:spPr bwMode="auto">
        <a:xfrm>
          <a:off x="18442421" y="1506074"/>
          <a:ext cx="447195" cy="24388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GE</a:t>
          </a:r>
        </a:p>
      </xdr:txBody>
    </xdr:sp>
    <xdr:clientData/>
  </xdr:oneCellAnchor>
  <xdr:oneCellAnchor>
    <xdr:from>
      <xdr:col>24</xdr:col>
      <xdr:colOff>84778</xdr:colOff>
      <xdr:row>3</xdr:row>
      <xdr:rowOff>349837</xdr:rowOff>
    </xdr:from>
    <xdr:ext cx="447676" cy="247648"/>
    <xdr:sp macro="" textlink="">
      <xdr:nvSpPr>
        <xdr:cNvPr id="136" name="Text Box 15">
          <a:extLst>
            <a:ext uri="{FF2B5EF4-FFF2-40B4-BE49-F238E27FC236}">
              <a16:creationId xmlns:a16="http://schemas.microsoft.com/office/drawing/2014/main" id="{00000000-0008-0000-1A00-000088000000}"/>
            </a:ext>
          </a:extLst>
        </xdr:cNvPr>
        <xdr:cNvSpPr txBox="1">
          <a:spLocks noChangeArrowheads="1"/>
        </xdr:cNvSpPr>
      </xdr:nvSpPr>
      <xdr:spPr bwMode="auto">
        <a:xfrm>
          <a:off x="19658653" y="1365837"/>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GF</a:t>
          </a:r>
        </a:p>
      </xdr:txBody>
    </xdr:sp>
    <xdr:clientData/>
  </xdr:oneCellAnchor>
  <xdr:oneCellAnchor>
    <xdr:from>
      <xdr:col>24</xdr:col>
      <xdr:colOff>630687</xdr:colOff>
      <xdr:row>3</xdr:row>
      <xdr:rowOff>352137</xdr:rowOff>
    </xdr:from>
    <xdr:ext cx="447676" cy="247648"/>
    <xdr:sp macro="" textlink="">
      <xdr:nvSpPr>
        <xdr:cNvPr id="137" name="Text Box 15">
          <a:extLst>
            <a:ext uri="{FF2B5EF4-FFF2-40B4-BE49-F238E27FC236}">
              <a16:creationId xmlns:a16="http://schemas.microsoft.com/office/drawing/2014/main" id="{00000000-0008-0000-1A00-000089000000}"/>
            </a:ext>
          </a:extLst>
        </xdr:cNvPr>
        <xdr:cNvSpPr txBox="1">
          <a:spLocks noChangeArrowheads="1"/>
        </xdr:cNvSpPr>
      </xdr:nvSpPr>
      <xdr:spPr bwMode="auto">
        <a:xfrm>
          <a:off x="20234869" y="1379682"/>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PF</a:t>
          </a:r>
        </a:p>
      </xdr:txBody>
    </xdr:sp>
    <xdr:clientData/>
  </xdr:oneCellAnchor>
  <xdr:oneCellAnchor>
    <xdr:from>
      <xdr:col>24</xdr:col>
      <xdr:colOff>571995</xdr:colOff>
      <xdr:row>3</xdr:row>
      <xdr:rowOff>727372</xdr:rowOff>
    </xdr:from>
    <xdr:ext cx="614300" cy="308831"/>
    <xdr:sp macro="" textlink="">
      <xdr:nvSpPr>
        <xdr:cNvPr id="138" name="Text Box 15">
          <a:extLst>
            <a:ext uri="{FF2B5EF4-FFF2-40B4-BE49-F238E27FC236}">
              <a16:creationId xmlns:a16="http://schemas.microsoft.com/office/drawing/2014/main" id="{00000000-0008-0000-1A00-00008A000000}"/>
            </a:ext>
          </a:extLst>
        </xdr:cNvPr>
        <xdr:cNvSpPr txBox="1">
          <a:spLocks noChangeArrowheads="1"/>
        </xdr:cNvSpPr>
      </xdr:nvSpPr>
      <xdr:spPr bwMode="auto">
        <a:xfrm>
          <a:off x="20176177" y="1754917"/>
          <a:ext cx="614300" cy="308831"/>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FCourbe</a:t>
          </a:r>
        </a:p>
      </xdr:txBody>
    </xdr:sp>
    <xdr:clientData/>
  </xdr:oneCellAnchor>
  <xdr:twoCellAnchor>
    <xdr:from>
      <xdr:col>23</xdr:col>
      <xdr:colOff>303936</xdr:colOff>
      <xdr:row>3</xdr:row>
      <xdr:rowOff>73858</xdr:rowOff>
    </xdr:from>
    <xdr:to>
      <xdr:col>23</xdr:col>
      <xdr:colOff>751131</xdr:colOff>
      <xdr:row>4</xdr:row>
      <xdr:rowOff>133926</xdr:rowOff>
    </xdr:to>
    <xdr:grpSp>
      <xdr:nvGrpSpPr>
        <xdr:cNvPr id="141" name="Groupe 140">
          <a:extLst>
            <a:ext uri="{FF2B5EF4-FFF2-40B4-BE49-F238E27FC236}">
              <a16:creationId xmlns:a16="http://schemas.microsoft.com/office/drawing/2014/main" id="{00000000-0008-0000-1A00-00008D000000}"/>
            </a:ext>
          </a:extLst>
        </xdr:cNvPr>
        <xdr:cNvGrpSpPr/>
      </xdr:nvGrpSpPr>
      <xdr:grpSpPr>
        <a:xfrm>
          <a:off x="23154411" y="1093033"/>
          <a:ext cx="447195" cy="1641218"/>
          <a:chOff x="23998095" y="-635755"/>
          <a:chExt cx="447195" cy="1227891"/>
        </a:xfrm>
      </xdr:grpSpPr>
      <xdr:sp macro="" textlink="">
        <xdr:nvSpPr>
          <xdr:cNvPr id="139" name="Text Box 15">
            <a:extLst>
              <a:ext uri="{FF2B5EF4-FFF2-40B4-BE49-F238E27FC236}">
                <a16:creationId xmlns:a16="http://schemas.microsoft.com/office/drawing/2014/main" id="{00000000-0008-0000-1A00-00008B000000}"/>
              </a:ext>
            </a:extLst>
          </xdr:cNvPr>
          <xdr:cNvSpPr txBox="1">
            <a:spLocks noChangeArrowheads="1"/>
          </xdr:cNvSpPr>
        </xdr:nvSpPr>
        <xdr:spPr bwMode="auto">
          <a:xfrm>
            <a:off x="23998095" y="-635755"/>
            <a:ext cx="447195" cy="24388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DD</a:t>
            </a:r>
          </a:p>
        </xdr:txBody>
      </xdr:sp>
      <xdr:cxnSp macro="">
        <xdr:nvCxnSpPr>
          <xdr:cNvPr id="140" name="Connecteur droit 139">
            <a:extLst>
              <a:ext uri="{FF2B5EF4-FFF2-40B4-BE49-F238E27FC236}">
                <a16:creationId xmlns:a16="http://schemas.microsoft.com/office/drawing/2014/main" id="{00000000-0008-0000-1A00-00008C000000}"/>
              </a:ext>
            </a:extLst>
          </xdr:cNvPr>
          <xdr:cNvCxnSpPr>
            <a:stCxn id="139" idx="2"/>
          </xdr:cNvCxnSpPr>
        </xdr:nvCxnSpPr>
        <xdr:spPr bwMode="auto">
          <a:xfrm>
            <a:off x="24221693" y="-391866"/>
            <a:ext cx="16546" cy="984002"/>
          </a:xfrm>
          <a:prstGeom prst="line">
            <a:avLst/>
          </a:prstGeom>
          <a:ln>
            <a:headEnd type="none" w="med" len="med"/>
            <a:tailEnd type="none" w="med" len="med"/>
          </a:ln>
        </xdr:spPr>
        <xdr:style>
          <a:lnRef idx="1">
            <a:schemeClr val="accent2"/>
          </a:lnRef>
          <a:fillRef idx="0">
            <a:schemeClr val="accent2"/>
          </a:fillRef>
          <a:effectRef idx="0">
            <a:schemeClr val="accent2"/>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3</xdr:col>
          <xdr:colOff>203200</xdr:colOff>
          <xdr:row>1</xdr:row>
          <xdr:rowOff>44450</xdr:rowOff>
        </xdr:from>
        <xdr:to>
          <xdr:col>4</xdr:col>
          <xdr:colOff>635000</xdr:colOff>
          <xdr:row>1</xdr:row>
          <xdr:rowOff>412750</xdr:rowOff>
        </xdr:to>
        <xdr:sp macro="" textlink="">
          <xdr:nvSpPr>
            <xdr:cNvPr id="46094" name="Button 14" hidden="1">
              <a:extLst>
                <a:ext uri="{63B3BB69-23CF-44E3-9099-C40C66FF867C}">
                  <a14:compatExt spid="_x0000_s46094"/>
                </a:ext>
                <a:ext uri="{FF2B5EF4-FFF2-40B4-BE49-F238E27FC236}">
                  <a16:creationId xmlns:a16="http://schemas.microsoft.com/office/drawing/2014/main" id="{00000000-0008-0000-1A00-00000EB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Normal</a:t>
              </a:r>
            </a:p>
          </xdr:txBody>
        </xdr:sp>
        <xdr:clientData fPrintsWithSheet="0"/>
      </xdr:twoCellAnchor>
    </mc:Choice>
    <mc:Fallback/>
  </mc:AlternateContent>
  <xdr:oneCellAnchor>
    <xdr:from>
      <xdr:col>25</xdr:col>
      <xdr:colOff>704272</xdr:colOff>
      <xdr:row>0</xdr:row>
      <xdr:rowOff>161636</xdr:rowOff>
    </xdr:from>
    <xdr:ext cx="778709" cy="485150"/>
    <xdr:pic>
      <xdr:nvPicPr>
        <xdr:cNvPr id="188" name="Picture 1">
          <a:extLst>
            <a:ext uri="{FF2B5EF4-FFF2-40B4-BE49-F238E27FC236}">
              <a16:creationId xmlns:a16="http://schemas.microsoft.com/office/drawing/2014/main" id="{00000000-0008-0000-1A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61454" y="161636"/>
          <a:ext cx="778709" cy="48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editAs="oneCell">
    <xdr:from>
      <xdr:col>22</xdr:col>
      <xdr:colOff>245814</xdr:colOff>
      <xdr:row>10</xdr:row>
      <xdr:rowOff>103910</xdr:rowOff>
    </xdr:from>
    <xdr:to>
      <xdr:col>22</xdr:col>
      <xdr:colOff>545996</xdr:colOff>
      <xdr:row>11</xdr:row>
      <xdr:rowOff>156915</xdr:rowOff>
    </xdr:to>
    <xdr:pic>
      <xdr:nvPicPr>
        <xdr:cNvPr id="49" name="Graphique 48" descr="Badge croix contour">
          <a:extLst>
            <a:ext uri="{FF2B5EF4-FFF2-40B4-BE49-F238E27FC236}">
              <a16:creationId xmlns:a16="http://schemas.microsoft.com/office/drawing/2014/main" id="{00000000-0008-0000-1A00-00003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75905" y="5530274"/>
          <a:ext cx="300182" cy="307005"/>
        </a:xfrm>
        <a:prstGeom prst="rect">
          <a:avLst/>
        </a:prstGeom>
      </xdr:spPr>
    </xdr:pic>
    <xdr:clientData/>
  </xdr:twoCellAnchor>
  <xdr:twoCellAnchor editAs="oneCell">
    <xdr:from>
      <xdr:col>22</xdr:col>
      <xdr:colOff>653264</xdr:colOff>
      <xdr:row>10</xdr:row>
      <xdr:rowOff>127001</xdr:rowOff>
    </xdr:from>
    <xdr:to>
      <xdr:col>23</xdr:col>
      <xdr:colOff>122174</xdr:colOff>
      <xdr:row>11</xdr:row>
      <xdr:rowOff>180006</xdr:rowOff>
    </xdr:to>
    <xdr:pic>
      <xdr:nvPicPr>
        <xdr:cNvPr id="50" name="Graphique 49" descr="Badge croix contour">
          <a:extLst>
            <a:ext uri="{FF2B5EF4-FFF2-40B4-BE49-F238E27FC236}">
              <a16:creationId xmlns:a16="http://schemas.microsoft.com/office/drawing/2014/main" id="{00000000-0008-0000-1A00-00003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83355" y="5553365"/>
          <a:ext cx="300182" cy="307005"/>
        </a:xfrm>
        <a:prstGeom prst="rect">
          <a:avLst/>
        </a:prstGeom>
      </xdr:spPr>
    </xdr:pic>
    <xdr:clientData/>
  </xdr:twoCellAnchor>
  <xdr:twoCellAnchor editAs="oneCell">
    <xdr:from>
      <xdr:col>23</xdr:col>
      <xdr:colOff>183259</xdr:colOff>
      <xdr:row>10</xdr:row>
      <xdr:rowOff>127001</xdr:rowOff>
    </xdr:from>
    <xdr:to>
      <xdr:col>23</xdr:col>
      <xdr:colOff>483441</xdr:colOff>
      <xdr:row>11</xdr:row>
      <xdr:rowOff>180006</xdr:rowOff>
    </xdr:to>
    <xdr:pic>
      <xdr:nvPicPr>
        <xdr:cNvPr id="51" name="Graphique 50" descr="Badge croix contour">
          <a:extLst>
            <a:ext uri="{FF2B5EF4-FFF2-40B4-BE49-F238E27FC236}">
              <a16:creationId xmlns:a16="http://schemas.microsoft.com/office/drawing/2014/main" id="{00000000-0008-0000-1A00-00003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944623" y="5553365"/>
          <a:ext cx="300182" cy="307005"/>
        </a:xfrm>
        <a:prstGeom prst="rect">
          <a:avLst/>
        </a:prstGeom>
      </xdr:spPr>
    </xdr:pic>
    <xdr:clientData/>
  </xdr:twoCellAnchor>
  <xdr:twoCellAnchor editAs="oneCell">
    <xdr:from>
      <xdr:col>23</xdr:col>
      <xdr:colOff>544527</xdr:colOff>
      <xdr:row>10</xdr:row>
      <xdr:rowOff>127001</xdr:rowOff>
    </xdr:from>
    <xdr:to>
      <xdr:col>24</xdr:col>
      <xdr:colOff>1890</xdr:colOff>
      <xdr:row>11</xdr:row>
      <xdr:rowOff>180006</xdr:rowOff>
    </xdr:to>
    <xdr:pic>
      <xdr:nvPicPr>
        <xdr:cNvPr id="52" name="Graphique 51" descr="Badge croix contour">
          <a:extLst>
            <a:ext uri="{FF2B5EF4-FFF2-40B4-BE49-F238E27FC236}">
              <a16:creationId xmlns:a16="http://schemas.microsoft.com/office/drawing/2014/main" id="{00000000-0008-0000-1A00-00003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305891" y="5553365"/>
          <a:ext cx="300182" cy="307005"/>
        </a:xfrm>
        <a:prstGeom prst="rect">
          <a:avLst/>
        </a:prstGeom>
      </xdr:spPr>
    </xdr:pic>
    <xdr:clientData/>
  </xdr:twoCellAnchor>
  <xdr:twoCellAnchor editAs="oneCell">
    <xdr:from>
      <xdr:col>24</xdr:col>
      <xdr:colOff>62977</xdr:colOff>
      <xdr:row>10</xdr:row>
      <xdr:rowOff>127001</xdr:rowOff>
    </xdr:from>
    <xdr:to>
      <xdr:col>24</xdr:col>
      <xdr:colOff>363159</xdr:colOff>
      <xdr:row>11</xdr:row>
      <xdr:rowOff>180006</xdr:rowOff>
    </xdr:to>
    <xdr:pic>
      <xdr:nvPicPr>
        <xdr:cNvPr id="53" name="Graphique 52" descr="Badge croix contour">
          <a:extLst>
            <a:ext uri="{FF2B5EF4-FFF2-40B4-BE49-F238E27FC236}">
              <a16:creationId xmlns:a16="http://schemas.microsoft.com/office/drawing/2014/main" id="{00000000-0008-0000-1A00-00003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67159" y="5553365"/>
          <a:ext cx="300182" cy="307005"/>
        </a:xfrm>
        <a:prstGeom prst="rect">
          <a:avLst/>
        </a:prstGeom>
      </xdr:spPr>
    </xdr:pic>
    <xdr:clientData/>
  </xdr:twoCellAnchor>
  <xdr:twoCellAnchor editAs="oneCell">
    <xdr:from>
      <xdr:col>24</xdr:col>
      <xdr:colOff>424245</xdr:colOff>
      <xdr:row>10</xdr:row>
      <xdr:rowOff>127001</xdr:rowOff>
    </xdr:from>
    <xdr:to>
      <xdr:col>24</xdr:col>
      <xdr:colOff>724427</xdr:colOff>
      <xdr:row>11</xdr:row>
      <xdr:rowOff>180006</xdr:rowOff>
    </xdr:to>
    <xdr:pic>
      <xdr:nvPicPr>
        <xdr:cNvPr id="54" name="Graphique 53" descr="Badge croix contour">
          <a:extLst>
            <a:ext uri="{FF2B5EF4-FFF2-40B4-BE49-F238E27FC236}">
              <a16:creationId xmlns:a16="http://schemas.microsoft.com/office/drawing/2014/main" id="{00000000-0008-0000-1A00-00003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028427" y="5553365"/>
          <a:ext cx="300182" cy="307005"/>
        </a:xfrm>
        <a:prstGeom prst="rect">
          <a:avLst/>
        </a:prstGeom>
      </xdr:spPr>
    </xdr:pic>
    <xdr:clientData/>
  </xdr:twoCellAnchor>
  <xdr:twoCellAnchor editAs="oneCell">
    <xdr:from>
      <xdr:col>24</xdr:col>
      <xdr:colOff>785513</xdr:colOff>
      <xdr:row>10</xdr:row>
      <xdr:rowOff>127001</xdr:rowOff>
    </xdr:from>
    <xdr:to>
      <xdr:col>25</xdr:col>
      <xdr:colOff>242877</xdr:colOff>
      <xdr:row>11</xdr:row>
      <xdr:rowOff>180006</xdr:rowOff>
    </xdr:to>
    <xdr:pic>
      <xdr:nvPicPr>
        <xdr:cNvPr id="55" name="Graphique 54" descr="Badge croix contour">
          <a:extLst>
            <a:ext uri="{FF2B5EF4-FFF2-40B4-BE49-F238E27FC236}">
              <a16:creationId xmlns:a16="http://schemas.microsoft.com/office/drawing/2014/main" id="{00000000-0008-0000-1A00-00003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89695" y="5553365"/>
          <a:ext cx="300182" cy="307005"/>
        </a:xfrm>
        <a:prstGeom prst="rect">
          <a:avLst/>
        </a:prstGeom>
      </xdr:spPr>
    </xdr:pic>
    <xdr:clientData/>
  </xdr:twoCellAnchor>
  <xdr:twoCellAnchor editAs="oneCell">
    <xdr:from>
      <xdr:col>25</xdr:col>
      <xdr:colOff>303963</xdr:colOff>
      <xdr:row>10</xdr:row>
      <xdr:rowOff>127001</xdr:rowOff>
    </xdr:from>
    <xdr:to>
      <xdr:col>25</xdr:col>
      <xdr:colOff>604145</xdr:colOff>
      <xdr:row>11</xdr:row>
      <xdr:rowOff>180006</xdr:rowOff>
    </xdr:to>
    <xdr:pic>
      <xdr:nvPicPr>
        <xdr:cNvPr id="56" name="Graphique 55" descr="Badge croix contour">
          <a:extLst>
            <a:ext uri="{FF2B5EF4-FFF2-40B4-BE49-F238E27FC236}">
              <a16:creationId xmlns:a16="http://schemas.microsoft.com/office/drawing/2014/main" id="{00000000-0008-0000-1A00-00003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50963" y="5553365"/>
          <a:ext cx="300182" cy="307005"/>
        </a:xfrm>
        <a:prstGeom prst="rect">
          <a:avLst/>
        </a:prstGeom>
      </xdr:spPr>
    </xdr:pic>
    <xdr:clientData/>
  </xdr:twoCellAnchor>
  <xdr:twoCellAnchor editAs="oneCell">
    <xdr:from>
      <xdr:col>25</xdr:col>
      <xdr:colOff>665231</xdr:colOff>
      <xdr:row>10</xdr:row>
      <xdr:rowOff>127001</xdr:rowOff>
    </xdr:from>
    <xdr:to>
      <xdr:col>26</xdr:col>
      <xdr:colOff>122595</xdr:colOff>
      <xdr:row>11</xdr:row>
      <xdr:rowOff>180006</xdr:rowOff>
    </xdr:to>
    <xdr:pic>
      <xdr:nvPicPr>
        <xdr:cNvPr id="57" name="Graphique 56" descr="Badge croix contour">
          <a:extLst>
            <a:ext uri="{FF2B5EF4-FFF2-40B4-BE49-F238E27FC236}">
              <a16:creationId xmlns:a16="http://schemas.microsoft.com/office/drawing/2014/main" id="{00000000-0008-0000-1A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112231" y="5553365"/>
          <a:ext cx="300182" cy="307005"/>
        </a:xfrm>
        <a:prstGeom prst="rect">
          <a:avLst/>
        </a:prstGeom>
      </xdr:spPr>
    </xdr:pic>
    <xdr:clientData/>
  </xdr:twoCellAnchor>
  <xdr:twoCellAnchor editAs="oneCell">
    <xdr:from>
      <xdr:col>26</xdr:col>
      <xdr:colOff>183681</xdr:colOff>
      <xdr:row>10</xdr:row>
      <xdr:rowOff>127001</xdr:rowOff>
    </xdr:from>
    <xdr:to>
      <xdr:col>26</xdr:col>
      <xdr:colOff>483863</xdr:colOff>
      <xdr:row>11</xdr:row>
      <xdr:rowOff>180006</xdr:rowOff>
    </xdr:to>
    <xdr:pic>
      <xdr:nvPicPr>
        <xdr:cNvPr id="58" name="Graphique 57" descr="Badge croix contour">
          <a:extLst>
            <a:ext uri="{FF2B5EF4-FFF2-40B4-BE49-F238E27FC236}">
              <a16:creationId xmlns:a16="http://schemas.microsoft.com/office/drawing/2014/main" id="{00000000-0008-0000-1A00-00003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73499" y="5553365"/>
          <a:ext cx="300182" cy="307005"/>
        </a:xfrm>
        <a:prstGeom prst="rect">
          <a:avLst/>
        </a:prstGeom>
      </xdr:spPr>
    </xdr:pic>
    <xdr:clientData/>
  </xdr:twoCellAnchor>
  <xdr:twoCellAnchor editAs="oneCell">
    <xdr:from>
      <xdr:col>26</xdr:col>
      <xdr:colOff>544948</xdr:colOff>
      <xdr:row>10</xdr:row>
      <xdr:rowOff>127001</xdr:rowOff>
    </xdr:from>
    <xdr:to>
      <xdr:col>27</xdr:col>
      <xdr:colOff>0</xdr:colOff>
      <xdr:row>11</xdr:row>
      <xdr:rowOff>180006</xdr:rowOff>
    </xdr:to>
    <xdr:pic>
      <xdr:nvPicPr>
        <xdr:cNvPr id="59" name="Graphique 58" descr="Badge croix contour">
          <a:extLst>
            <a:ext uri="{FF2B5EF4-FFF2-40B4-BE49-F238E27FC236}">
              <a16:creationId xmlns:a16="http://schemas.microsoft.com/office/drawing/2014/main" id="{00000000-0008-0000-1A00-00003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834766" y="5553365"/>
          <a:ext cx="300182" cy="307005"/>
        </a:xfrm>
        <a:prstGeom prst="rect">
          <a:avLst/>
        </a:prstGeom>
      </xdr:spPr>
    </xdr:pic>
    <xdr:clientData/>
  </xdr:twoCellAnchor>
  <xdr:twoCellAnchor editAs="oneCell">
    <xdr:from>
      <xdr:col>21</xdr:col>
      <xdr:colOff>746991</xdr:colOff>
      <xdr:row>11</xdr:row>
      <xdr:rowOff>246817</xdr:rowOff>
    </xdr:from>
    <xdr:to>
      <xdr:col>22</xdr:col>
      <xdr:colOff>204355</xdr:colOff>
      <xdr:row>13</xdr:row>
      <xdr:rowOff>103549</xdr:rowOff>
    </xdr:to>
    <xdr:pic>
      <xdr:nvPicPr>
        <xdr:cNvPr id="60" name="Graphique 59" descr="Badge croix contour">
          <a:extLst>
            <a:ext uri="{FF2B5EF4-FFF2-40B4-BE49-F238E27FC236}">
              <a16:creationId xmlns:a16="http://schemas.microsoft.com/office/drawing/2014/main" id="{00000000-0008-0000-1A00-00003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34264" y="5927181"/>
          <a:ext cx="300182" cy="307005"/>
        </a:xfrm>
        <a:prstGeom prst="rect">
          <a:avLst/>
        </a:prstGeom>
      </xdr:spPr>
    </xdr:pic>
    <xdr:clientData/>
  </xdr:twoCellAnchor>
  <xdr:twoCellAnchor editAs="oneCell">
    <xdr:from>
      <xdr:col>22</xdr:col>
      <xdr:colOff>257360</xdr:colOff>
      <xdr:row>11</xdr:row>
      <xdr:rowOff>185241</xdr:rowOff>
    </xdr:from>
    <xdr:to>
      <xdr:col>22</xdr:col>
      <xdr:colOff>557542</xdr:colOff>
      <xdr:row>13</xdr:row>
      <xdr:rowOff>41973</xdr:rowOff>
    </xdr:to>
    <xdr:pic>
      <xdr:nvPicPr>
        <xdr:cNvPr id="61" name="Graphique 60" descr="Badge croix contour">
          <a:extLst>
            <a:ext uri="{FF2B5EF4-FFF2-40B4-BE49-F238E27FC236}">
              <a16:creationId xmlns:a16="http://schemas.microsoft.com/office/drawing/2014/main" id="{00000000-0008-0000-1A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87451" y="5865605"/>
          <a:ext cx="300182" cy="307005"/>
        </a:xfrm>
        <a:prstGeom prst="rect">
          <a:avLst/>
        </a:prstGeom>
      </xdr:spPr>
    </xdr:pic>
    <xdr:clientData/>
  </xdr:twoCellAnchor>
  <xdr:twoCellAnchor editAs="oneCell">
    <xdr:from>
      <xdr:col>22</xdr:col>
      <xdr:colOff>618628</xdr:colOff>
      <xdr:row>12</xdr:row>
      <xdr:rowOff>11547</xdr:rowOff>
    </xdr:from>
    <xdr:to>
      <xdr:col>23</xdr:col>
      <xdr:colOff>87538</xdr:colOff>
      <xdr:row>13</xdr:row>
      <xdr:rowOff>122279</xdr:rowOff>
    </xdr:to>
    <xdr:pic>
      <xdr:nvPicPr>
        <xdr:cNvPr id="62" name="Graphique 61" descr="Badge croix contour">
          <a:extLst>
            <a:ext uri="{FF2B5EF4-FFF2-40B4-BE49-F238E27FC236}">
              <a16:creationId xmlns:a16="http://schemas.microsoft.com/office/drawing/2014/main" id="{00000000-0008-0000-1A00-00003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48719" y="5945911"/>
          <a:ext cx="300182" cy="307005"/>
        </a:xfrm>
        <a:prstGeom prst="rect">
          <a:avLst/>
        </a:prstGeom>
      </xdr:spPr>
    </xdr:pic>
    <xdr:clientData/>
  </xdr:twoCellAnchor>
  <xdr:twoCellAnchor editAs="oneCell">
    <xdr:from>
      <xdr:col>23</xdr:col>
      <xdr:colOff>148623</xdr:colOff>
      <xdr:row>12</xdr:row>
      <xdr:rowOff>11547</xdr:rowOff>
    </xdr:from>
    <xdr:to>
      <xdr:col>23</xdr:col>
      <xdr:colOff>448805</xdr:colOff>
      <xdr:row>13</xdr:row>
      <xdr:rowOff>122279</xdr:rowOff>
    </xdr:to>
    <xdr:pic>
      <xdr:nvPicPr>
        <xdr:cNvPr id="63" name="Graphique 62" descr="Badge croix contour">
          <a:extLst>
            <a:ext uri="{FF2B5EF4-FFF2-40B4-BE49-F238E27FC236}">
              <a16:creationId xmlns:a16="http://schemas.microsoft.com/office/drawing/2014/main" id="{00000000-0008-0000-1A00-00003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909987" y="5945911"/>
          <a:ext cx="300182" cy="307005"/>
        </a:xfrm>
        <a:prstGeom prst="rect">
          <a:avLst/>
        </a:prstGeom>
      </xdr:spPr>
    </xdr:pic>
    <xdr:clientData/>
  </xdr:twoCellAnchor>
  <xdr:twoCellAnchor editAs="oneCell">
    <xdr:from>
      <xdr:col>23</xdr:col>
      <xdr:colOff>509891</xdr:colOff>
      <xdr:row>12</xdr:row>
      <xdr:rowOff>11547</xdr:rowOff>
    </xdr:from>
    <xdr:to>
      <xdr:col>23</xdr:col>
      <xdr:colOff>810073</xdr:colOff>
      <xdr:row>13</xdr:row>
      <xdr:rowOff>122279</xdr:rowOff>
    </xdr:to>
    <xdr:pic>
      <xdr:nvPicPr>
        <xdr:cNvPr id="64" name="Graphique 63" descr="Badge croix contour">
          <a:extLst>
            <a:ext uri="{FF2B5EF4-FFF2-40B4-BE49-F238E27FC236}">
              <a16:creationId xmlns:a16="http://schemas.microsoft.com/office/drawing/2014/main" id="{00000000-0008-0000-1A00-00004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271255" y="5945911"/>
          <a:ext cx="300182" cy="307005"/>
        </a:xfrm>
        <a:prstGeom prst="rect">
          <a:avLst/>
        </a:prstGeom>
      </xdr:spPr>
    </xdr:pic>
    <xdr:clientData/>
  </xdr:twoCellAnchor>
  <xdr:twoCellAnchor editAs="oneCell">
    <xdr:from>
      <xdr:col>24</xdr:col>
      <xdr:colOff>28341</xdr:colOff>
      <xdr:row>12</xdr:row>
      <xdr:rowOff>11547</xdr:rowOff>
    </xdr:from>
    <xdr:to>
      <xdr:col>24</xdr:col>
      <xdr:colOff>328523</xdr:colOff>
      <xdr:row>13</xdr:row>
      <xdr:rowOff>122279</xdr:rowOff>
    </xdr:to>
    <xdr:pic>
      <xdr:nvPicPr>
        <xdr:cNvPr id="65" name="Graphique 64" descr="Badge croix contour">
          <a:extLst>
            <a:ext uri="{FF2B5EF4-FFF2-40B4-BE49-F238E27FC236}">
              <a16:creationId xmlns:a16="http://schemas.microsoft.com/office/drawing/2014/main" id="{00000000-0008-0000-1A00-00004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32523" y="5945911"/>
          <a:ext cx="300182" cy="307005"/>
        </a:xfrm>
        <a:prstGeom prst="rect">
          <a:avLst/>
        </a:prstGeom>
      </xdr:spPr>
    </xdr:pic>
    <xdr:clientData/>
  </xdr:twoCellAnchor>
  <xdr:twoCellAnchor editAs="oneCell">
    <xdr:from>
      <xdr:col>24</xdr:col>
      <xdr:colOff>389609</xdr:colOff>
      <xdr:row>12</xdr:row>
      <xdr:rowOff>11547</xdr:rowOff>
    </xdr:from>
    <xdr:to>
      <xdr:col>24</xdr:col>
      <xdr:colOff>689791</xdr:colOff>
      <xdr:row>13</xdr:row>
      <xdr:rowOff>122279</xdr:rowOff>
    </xdr:to>
    <xdr:pic>
      <xdr:nvPicPr>
        <xdr:cNvPr id="66" name="Graphique 65" descr="Badge croix contour">
          <a:extLst>
            <a:ext uri="{FF2B5EF4-FFF2-40B4-BE49-F238E27FC236}">
              <a16:creationId xmlns:a16="http://schemas.microsoft.com/office/drawing/2014/main" id="{00000000-0008-0000-1A00-00004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993791" y="5945911"/>
          <a:ext cx="300182" cy="307005"/>
        </a:xfrm>
        <a:prstGeom prst="rect">
          <a:avLst/>
        </a:prstGeom>
      </xdr:spPr>
    </xdr:pic>
    <xdr:clientData/>
  </xdr:twoCellAnchor>
  <xdr:twoCellAnchor editAs="oneCell">
    <xdr:from>
      <xdr:col>24</xdr:col>
      <xdr:colOff>750877</xdr:colOff>
      <xdr:row>12</xdr:row>
      <xdr:rowOff>11547</xdr:rowOff>
    </xdr:from>
    <xdr:to>
      <xdr:col>25</xdr:col>
      <xdr:colOff>208241</xdr:colOff>
      <xdr:row>13</xdr:row>
      <xdr:rowOff>122279</xdr:rowOff>
    </xdr:to>
    <xdr:pic>
      <xdr:nvPicPr>
        <xdr:cNvPr id="67" name="Graphique 66" descr="Badge croix contour">
          <a:extLst>
            <a:ext uri="{FF2B5EF4-FFF2-40B4-BE49-F238E27FC236}">
              <a16:creationId xmlns:a16="http://schemas.microsoft.com/office/drawing/2014/main" id="{00000000-0008-0000-1A00-00004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55059" y="5945911"/>
          <a:ext cx="300182" cy="307005"/>
        </a:xfrm>
        <a:prstGeom prst="rect">
          <a:avLst/>
        </a:prstGeom>
      </xdr:spPr>
    </xdr:pic>
    <xdr:clientData/>
  </xdr:twoCellAnchor>
  <xdr:twoCellAnchor editAs="oneCell">
    <xdr:from>
      <xdr:col>25</xdr:col>
      <xdr:colOff>269327</xdr:colOff>
      <xdr:row>12</xdr:row>
      <xdr:rowOff>11547</xdr:rowOff>
    </xdr:from>
    <xdr:to>
      <xdr:col>25</xdr:col>
      <xdr:colOff>569509</xdr:colOff>
      <xdr:row>13</xdr:row>
      <xdr:rowOff>122279</xdr:rowOff>
    </xdr:to>
    <xdr:pic>
      <xdr:nvPicPr>
        <xdr:cNvPr id="68" name="Graphique 67" descr="Badge croix contour">
          <a:extLst>
            <a:ext uri="{FF2B5EF4-FFF2-40B4-BE49-F238E27FC236}">
              <a16:creationId xmlns:a16="http://schemas.microsoft.com/office/drawing/2014/main" id="{00000000-0008-0000-1A00-00004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16327" y="5945911"/>
          <a:ext cx="300182" cy="307005"/>
        </a:xfrm>
        <a:prstGeom prst="rect">
          <a:avLst/>
        </a:prstGeom>
      </xdr:spPr>
    </xdr:pic>
    <xdr:clientData/>
  </xdr:twoCellAnchor>
  <xdr:twoCellAnchor editAs="oneCell">
    <xdr:from>
      <xdr:col>25</xdr:col>
      <xdr:colOff>630595</xdr:colOff>
      <xdr:row>12</xdr:row>
      <xdr:rowOff>11547</xdr:rowOff>
    </xdr:from>
    <xdr:to>
      <xdr:col>26</xdr:col>
      <xdr:colOff>87959</xdr:colOff>
      <xdr:row>13</xdr:row>
      <xdr:rowOff>122279</xdr:rowOff>
    </xdr:to>
    <xdr:pic>
      <xdr:nvPicPr>
        <xdr:cNvPr id="69" name="Graphique 68" descr="Badge croix contour">
          <a:extLst>
            <a:ext uri="{FF2B5EF4-FFF2-40B4-BE49-F238E27FC236}">
              <a16:creationId xmlns:a16="http://schemas.microsoft.com/office/drawing/2014/main" id="{00000000-0008-0000-1A00-00004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077595" y="5945911"/>
          <a:ext cx="300182" cy="307005"/>
        </a:xfrm>
        <a:prstGeom prst="rect">
          <a:avLst/>
        </a:prstGeom>
      </xdr:spPr>
    </xdr:pic>
    <xdr:clientData/>
  </xdr:twoCellAnchor>
  <xdr:twoCellAnchor editAs="oneCell">
    <xdr:from>
      <xdr:col>26</xdr:col>
      <xdr:colOff>149045</xdr:colOff>
      <xdr:row>12</xdr:row>
      <xdr:rowOff>11547</xdr:rowOff>
    </xdr:from>
    <xdr:to>
      <xdr:col>26</xdr:col>
      <xdr:colOff>449227</xdr:colOff>
      <xdr:row>13</xdr:row>
      <xdr:rowOff>122279</xdr:rowOff>
    </xdr:to>
    <xdr:pic>
      <xdr:nvPicPr>
        <xdr:cNvPr id="70" name="Graphique 69" descr="Badge croix contour">
          <a:extLst>
            <a:ext uri="{FF2B5EF4-FFF2-40B4-BE49-F238E27FC236}">
              <a16:creationId xmlns:a16="http://schemas.microsoft.com/office/drawing/2014/main" id="{00000000-0008-0000-1A00-00004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38863" y="5945911"/>
          <a:ext cx="300182" cy="307005"/>
        </a:xfrm>
        <a:prstGeom prst="rect">
          <a:avLst/>
        </a:prstGeom>
      </xdr:spPr>
    </xdr:pic>
    <xdr:clientData/>
  </xdr:twoCellAnchor>
  <xdr:twoCellAnchor editAs="oneCell">
    <xdr:from>
      <xdr:col>26</xdr:col>
      <xdr:colOff>510312</xdr:colOff>
      <xdr:row>12</xdr:row>
      <xdr:rowOff>11547</xdr:rowOff>
    </xdr:from>
    <xdr:to>
      <xdr:col>26</xdr:col>
      <xdr:colOff>810494</xdr:colOff>
      <xdr:row>13</xdr:row>
      <xdr:rowOff>122279</xdr:rowOff>
    </xdr:to>
    <xdr:pic>
      <xdr:nvPicPr>
        <xdr:cNvPr id="71" name="Graphique 70" descr="Badge croix contour">
          <a:extLst>
            <a:ext uri="{FF2B5EF4-FFF2-40B4-BE49-F238E27FC236}">
              <a16:creationId xmlns:a16="http://schemas.microsoft.com/office/drawing/2014/main" id="{00000000-0008-0000-1A00-00004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800130" y="5945911"/>
          <a:ext cx="300182" cy="307005"/>
        </a:xfrm>
        <a:prstGeom prst="rect">
          <a:avLst/>
        </a:prstGeom>
      </xdr:spPr>
    </xdr:pic>
    <xdr:clientData/>
  </xdr:twoCellAnchor>
  <xdr:twoCellAnchor editAs="oneCell">
    <xdr:from>
      <xdr:col>21</xdr:col>
      <xdr:colOff>746991</xdr:colOff>
      <xdr:row>13</xdr:row>
      <xdr:rowOff>170361</xdr:rowOff>
    </xdr:from>
    <xdr:to>
      <xdr:col>22</xdr:col>
      <xdr:colOff>204355</xdr:colOff>
      <xdr:row>13</xdr:row>
      <xdr:rowOff>477366</xdr:rowOff>
    </xdr:to>
    <xdr:pic>
      <xdr:nvPicPr>
        <xdr:cNvPr id="72" name="Graphique 71" descr="Badge croix contour">
          <a:extLst>
            <a:ext uri="{FF2B5EF4-FFF2-40B4-BE49-F238E27FC236}">
              <a16:creationId xmlns:a16="http://schemas.microsoft.com/office/drawing/2014/main" id="{00000000-0008-0000-1A00-00004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34264" y="6300997"/>
          <a:ext cx="300182" cy="307005"/>
        </a:xfrm>
        <a:prstGeom prst="rect">
          <a:avLst/>
        </a:prstGeom>
      </xdr:spPr>
    </xdr:pic>
    <xdr:clientData/>
  </xdr:twoCellAnchor>
  <xdr:twoCellAnchor editAs="oneCell">
    <xdr:from>
      <xdr:col>22</xdr:col>
      <xdr:colOff>257359</xdr:colOff>
      <xdr:row>13</xdr:row>
      <xdr:rowOff>116482</xdr:rowOff>
    </xdr:from>
    <xdr:to>
      <xdr:col>22</xdr:col>
      <xdr:colOff>557541</xdr:colOff>
      <xdr:row>13</xdr:row>
      <xdr:rowOff>423487</xdr:rowOff>
    </xdr:to>
    <xdr:pic>
      <xdr:nvPicPr>
        <xdr:cNvPr id="73" name="Graphique 72" descr="Badge croix contour">
          <a:extLst>
            <a:ext uri="{FF2B5EF4-FFF2-40B4-BE49-F238E27FC236}">
              <a16:creationId xmlns:a16="http://schemas.microsoft.com/office/drawing/2014/main" id="{00000000-0008-0000-1A00-00004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87450" y="6247118"/>
          <a:ext cx="300182" cy="307005"/>
        </a:xfrm>
        <a:prstGeom prst="rect">
          <a:avLst/>
        </a:prstGeom>
      </xdr:spPr>
    </xdr:pic>
    <xdr:clientData/>
  </xdr:twoCellAnchor>
  <xdr:twoCellAnchor editAs="oneCell">
    <xdr:from>
      <xdr:col>22</xdr:col>
      <xdr:colOff>618627</xdr:colOff>
      <xdr:row>13</xdr:row>
      <xdr:rowOff>150092</xdr:rowOff>
    </xdr:from>
    <xdr:to>
      <xdr:col>23</xdr:col>
      <xdr:colOff>87537</xdr:colOff>
      <xdr:row>13</xdr:row>
      <xdr:rowOff>457097</xdr:rowOff>
    </xdr:to>
    <xdr:pic>
      <xdr:nvPicPr>
        <xdr:cNvPr id="74" name="Graphique 73" descr="Badge croix contour">
          <a:extLst>
            <a:ext uri="{FF2B5EF4-FFF2-40B4-BE49-F238E27FC236}">
              <a16:creationId xmlns:a16="http://schemas.microsoft.com/office/drawing/2014/main" id="{00000000-0008-0000-1A00-00004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48718" y="6280728"/>
          <a:ext cx="300182" cy="307005"/>
        </a:xfrm>
        <a:prstGeom prst="rect">
          <a:avLst/>
        </a:prstGeom>
      </xdr:spPr>
    </xdr:pic>
    <xdr:clientData/>
  </xdr:twoCellAnchor>
  <xdr:twoCellAnchor editAs="oneCell">
    <xdr:from>
      <xdr:col>23</xdr:col>
      <xdr:colOff>148622</xdr:colOff>
      <xdr:row>13</xdr:row>
      <xdr:rowOff>150092</xdr:rowOff>
    </xdr:from>
    <xdr:to>
      <xdr:col>23</xdr:col>
      <xdr:colOff>448804</xdr:colOff>
      <xdr:row>13</xdr:row>
      <xdr:rowOff>457097</xdr:rowOff>
    </xdr:to>
    <xdr:pic>
      <xdr:nvPicPr>
        <xdr:cNvPr id="75" name="Graphique 74" descr="Badge croix contour">
          <a:extLst>
            <a:ext uri="{FF2B5EF4-FFF2-40B4-BE49-F238E27FC236}">
              <a16:creationId xmlns:a16="http://schemas.microsoft.com/office/drawing/2014/main" id="{00000000-0008-0000-1A00-00004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909986" y="6280728"/>
          <a:ext cx="300182" cy="307005"/>
        </a:xfrm>
        <a:prstGeom prst="rect">
          <a:avLst/>
        </a:prstGeom>
      </xdr:spPr>
    </xdr:pic>
    <xdr:clientData/>
  </xdr:twoCellAnchor>
  <xdr:twoCellAnchor editAs="oneCell">
    <xdr:from>
      <xdr:col>23</xdr:col>
      <xdr:colOff>509890</xdr:colOff>
      <xdr:row>13</xdr:row>
      <xdr:rowOff>150092</xdr:rowOff>
    </xdr:from>
    <xdr:to>
      <xdr:col>23</xdr:col>
      <xdr:colOff>810072</xdr:colOff>
      <xdr:row>13</xdr:row>
      <xdr:rowOff>457097</xdr:rowOff>
    </xdr:to>
    <xdr:pic>
      <xdr:nvPicPr>
        <xdr:cNvPr id="76" name="Graphique 75" descr="Badge croix contour">
          <a:extLst>
            <a:ext uri="{FF2B5EF4-FFF2-40B4-BE49-F238E27FC236}">
              <a16:creationId xmlns:a16="http://schemas.microsoft.com/office/drawing/2014/main" id="{00000000-0008-0000-1A00-00004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271254" y="6280728"/>
          <a:ext cx="300182" cy="307005"/>
        </a:xfrm>
        <a:prstGeom prst="rect">
          <a:avLst/>
        </a:prstGeom>
      </xdr:spPr>
    </xdr:pic>
    <xdr:clientData/>
  </xdr:twoCellAnchor>
  <xdr:twoCellAnchor editAs="oneCell">
    <xdr:from>
      <xdr:col>24</xdr:col>
      <xdr:colOff>28340</xdr:colOff>
      <xdr:row>13</xdr:row>
      <xdr:rowOff>150092</xdr:rowOff>
    </xdr:from>
    <xdr:to>
      <xdr:col>24</xdr:col>
      <xdr:colOff>328522</xdr:colOff>
      <xdr:row>13</xdr:row>
      <xdr:rowOff>457097</xdr:rowOff>
    </xdr:to>
    <xdr:pic>
      <xdr:nvPicPr>
        <xdr:cNvPr id="77" name="Graphique 76" descr="Badge croix contour">
          <a:extLst>
            <a:ext uri="{FF2B5EF4-FFF2-40B4-BE49-F238E27FC236}">
              <a16:creationId xmlns:a16="http://schemas.microsoft.com/office/drawing/2014/main" id="{00000000-0008-0000-1A00-00004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32522" y="6280728"/>
          <a:ext cx="300182" cy="307005"/>
        </a:xfrm>
        <a:prstGeom prst="rect">
          <a:avLst/>
        </a:prstGeom>
      </xdr:spPr>
    </xdr:pic>
    <xdr:clientData/>
  </xdr:twoCellAnchor>
  <xdr:twoCellAnchor editAs="oneCell">
    <xdr:from>
      <xdr:col>24</xdr:col>
      <xdr:colOff>389608</xdr:colOff>
      <xdr:row>13</xdr:row>
      <xdr:rowOff>150092</xdr:rowOff>
    </xdr:from>
    <xdr:to>
      <xdr:col>24</xdr:col>
      <xdr:colOff>689790</xdr:colOff>
      <xdr:row>13</xdr:row>
      <xdr:rowOff>457097</xdr:rowOff>
    </xdr:to>
    <xdr:pic>
      <xdr:nvPicPr>
        <xdr:cNvPr id="78" name="Graphique 77" descr="Badge croix contour">
          <a:extLst>
            <a:ext uri="{FF2B5EF4-FFF2-40B4-BE49-F238E27FC236}">
              <a16:creationId xmlns:a16="http://schemas.microsoft.com/office/drawing/2014/main" id="{00000000-0008-0000-1A00-00004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993790" y="6280728"/>
          <a:ext cx="300182" cy="307005"/>
        </a:xfrm>
        <a:prstGeom prst="rect">
          <a:avLst/>
        </a:prstGeom>
      </xdr:spPr>
    </xdr:pic>
    <xdr:clientData/>
  </xdr:twoCellAnchor>
  <xdr:twoCellAnchor editAs="oneCell">
    <xdr:from>
      <xdr:col>24</xdr:col>
      <xdr:colOff>750876</xdr:colOff>
      <xdr:row>13</xdr:row>
      <xdr:rowOff>150092</xdr:rowOff>
    </xdr:from>
    <xdr:to>
      <xdr:col>25</xdr:col>
      <xdr:colOff>208240</xdr:colOff>
      <xdr:row>13</xdr:row>
      <xdr:rowOff>457097</xdr:rowOff>
    </xdr:to>
    <xdr:pic>
      <xdr:nvPicPr>
        <xdr:cNvPr id="79" name="Graphique 78" descr="Badge croix contour">
          <a:extLst>
            <a:ext uri="{FF2B5EF4-FFF2-40B4-BE49-F238E27FC236}">
              <a16:creationId xmlns:a16="http://schemas.microsoft.com/office/drawing/2014/main" id="{00000000-0008-0000-1A00-00004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55058" y="6280728"/>
          <a:ext cx="300182" cy="307005"/>
        </a:xfrm>
        <a:prstGeom prst="rect">
          <a:avLst/>
        </a:prstGeom>
      </xdr:spPr>
    </xdr:pic>
    <xdr:clientData/>
  </xdr:twoCellAnchor>
  <xdr:twoCellAnchor editAs="oneCell">
    <xdr:from>
      <xdr:col>25</xdr:col>
      <xdr:colOff>269326</xdr:colOff>
      <xdr:row>13</xdr:row>
      <xdr:rowOff>150092</xdr:rowOff>
    </xdr:from>
    <xdr:to>
      <xdr:col>25</xdr:col>
      <xdr:colOff>569508</xdr:colOff>
      <xdr:row>13</xdr:row>
      <xdr:rowOff>457097</xdr:rowOff>
    </xdr:to>
    <xdr:pic>
      <xdr:nvPicPr>
        <xdr:cNvPr id="80" name="Graphique 79" descr="Badge croix contour">
          <a:extLst>
            <a:ext uri="{FF2B5EF4-FFF2-40B4-BE49-F238E27FC236}">
              <a16:creationId xmlns:a16="http://schemas.microsoft.com/office/drawing/2014/main" id="{00000000-0008-0000-1A00-00005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16326" y="6280728"/>
          <a:ext cx="300182" cy="307005"/>
        </a:xfrm>
        <a:prstGeom prst="rect">
          <a:avLst/>
        </a:prstGeom>
      </xdr:spPr>
    </xdr:pic>
    <xdr:clientData/>
  </xdr:twoCellAnchor>
  <xdr:twoCellAnchor editAs="oneCell">
    <xdr:from>
      <xdr:col>25</xdr:col>
      <xdr:colOff>630594</xdr:colOff>
      <xdr:row>13</xdr:row>
      <xdr:rowOff>150092</xdr:rowOff>
    </xdr:from>
    <xdr:to>
      <xdr:col>26</xdr:col>
      <xdr:colOff>87958</xdr:colOff>
      <xdr:row>13</xdr:row>
      <xdr:rowOff>457097</xdr:rowOff>
    </xdr:to>
    <xdr:pic>
      <xdr:nvPicPr>
        <xdr:cNvPr id="81" name="Graphique 80" descr="Badge croix contour">
          <a:extLst>
            <a:ext uri="{FF2B5EF4-FFF2-40B4-BE49-F238E27FC236}">
              <a16:creationId xmlns:a16="http://schemas.microsoft.com/office/drawing/2014/main" id="{00000000-0008-0000-1A00-00005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077594" y="6280728"/>
          <a:ext cx="300182" cy="307005"/>
        </a:xfrm>
        <a:prstGeom prst="rect">
          <a:avLst/>
        </a:prstGeom>
      </xdr:spPr>
    </xdr:pic>
    <xdr:clientData/>
  </xdr:twoCellAnchor>
  <xdr:twoCellAnchor editAs="oneCell">
    <xdr:from>
      <xdr:col>26</xdr:col>
      <xdr:colOff>149044</xdr:colOff>
      <xdr:row>13</xdr:row>
      <xdr:rowOff>150092</xdr:rowOff>
    </xdr:from>
    <xdr:to>
      <xdr:col>26</xdr:col>
      <xdr:colOff>449226</xdr:colOff>
      <xdr:row>13</xdr:row>
      <xdr:rowOff>457097</xdr:rowOff>
    </xdr:to>
    <xdr:pic>
      <xdr:nvPicPr>
        <xdr:cNvPr id="82" name="Graphique 81" descr="Badge croix contour">
          <a:extLst>
            <a:ext uri="{FF2B5EF4-FFF2-40B4-BE49-F238E27FC236}">
              <a16:creationId xmlns:a16="http://schemas.microsoft.com/office/drawing/2014/main" id="{00000000-0008-0000-1A00-00005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38862" y="6280728"/>
          <a:ext cx="300182" cy="307005"/>
        </a:xfrm>
        <a:prstGeom prst="rect">
          <a:avLst/>
        </a:prstGeom>
      </xdr:spPr>
    </xdr:pic>
    <xdr:clientData/>
  </xdr:twoCellAnchor>
  <xdr:twoCellAnchor editAs="oneCell">
    <xdr:from>
      <xdr:col>26</xdr:col>
      <xdr:colOff>510311</xdr:colOff>
      <xdr:row>13</xdr:row>
      <xdr:rowOff>150092</xdr:rowOff>
    </xdr:from>
    <xdr:to>
      <xdr:col>26</xdr:col>
      <xdr:colOff>810493</xdr:colOff>
      <xdr:row>13</xdr:row>
      <xdr:rowOff>457097</xdr:rowOff>
    </xdr:to>
    <xdr:pic>
      <xdr:nvPicPr>
        <xdr:cNvPr id="83" name="Graphique 82" descr="Badge croix contour">
          <a:extLst>
            <a:ext uri="{FF2B5EF4-FFF2-40B4-BE49-F238E27FC236}">
              <a16:creationId xmlns:a16="http://schemas.microsoft.com/office/drawing/2014/main" id="{00000000-0008-0000-1A00-00005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800129" y="6280728"/>
          <a:ext cx="300182" cy="307005"/>
        </a:xfrm>
        <a:prstGeom prst="rect">
          <a:avLst/>
        </a:prstGeom>
      </xdr:spPr>
    </xdr:pic>
    <xdr:clientData/>
  </xdr:twoCellAnchor>
  <xdr:twoCellAnchor editAs="oneCell">
    <xdr:from>
      <xdr:col>21</xdr:col>
      <xdr:colOff>746991</xdr:colOff>
      <xdr:row>13</xdr:row>
      <xdr:rowOff>544177</xdr:rowOff>
    </xdr:from>
    <xdr:to>
      <xdr:col>22</xdr:col>
      <xdr:colOff>204355</xdr:colOff>
      <xdr:row>13</xdr:row>
      <xdr:rowOff>851182</xdr:rowOff>
    </xdr:to>
    <xdr:pic>
      <xdr:nvPicPr>
        <xdr:cNvPr id="84" name="Graphique 83" descr="Badge croix contour">
          <a:extLst>
            <a:ext uri="{FF2B5EF4-FFF2-40B4-BE49-F238E27FC236}">
              <a16:creationId xmlns:a16="http://schemas.microsoft.com/office/drawing/2014/main" id="{00000000-0008-0000-1A00-00005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34264" y="6674813"/>
          <a:ext cx="300182" cy="307005"/>
        </a:xfrm>
        <a:prstGeom prst="rect">
          <a:avLst/>
        </a:prstGeom>
      </xdr:spPr>
    </xdr:pic>
    <xdr:clientData/>
  </xdr:twoCellAnchor>
  <xdr:twoCellAnchor editAs="oneCell">
    <xdr:from>
      <xdr:col>22</xdr:col>
      <xdr:colOff>259668</xdr:colOff>
      <xdr:row>13</xdr:row>
      <xdr:rowOff>497995</xdr:rowOff>
    </xdr:from>
    <xdr:to>
      <xdr:col>22</xdr:col>
      <xdr:colOff>559850</xdr:colOff>
      <xdr:row>13</xdr:row>
      <xdr:rowOff>805000</xdr:rowOff>
    </xdr:to>
    <xdr:pic>
      <xdr:nvPicPr>
        <xdr:cNvPr id="85" name="Graphique 84" descr="Badge croix contour">
          <a:extLst>
            <a:ext uri="{FF2B5EF4-FFF2-40B4-BE49-F238E27FC236}">
              <a16:creationId xmlns:a16="http://schemas.microsoft.com/office/drawing/2014/main" id="{00000000-0008-0000-1A00-00005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89759" y="6628631"/>
          <a:ext cx="300182" cy="307005"/>
        </a:xfrm>
        <a:prstGeom prst="rect">
          <a:avLst/>
        </a:prstGeom>
      </xdr:spPr>
    </xdr:pic>
    <xdr:clientData/>
  </xdr:twoCellAnchor>
  <xdr:twoCellAnchor editAs="oneCell">
    <xdr:from>
      <xdr:col>22</xdr:col>
      <xdr:colOff>620936</xdr:colOff>
      <xdr:row>13</xdr:row>
      <xdr:rowOff>533401</xdr:rowOff>
    </xdr:from>
    <xdr:to>
      <xdr:col>23</xdr:col>
      <xdr:colOff>89846</xdr:colOff>
      <xdr:row>13</xdr:row>
      <xdr:rowOff>840406</xdr:rowOff>
    </xdr:to>
    <xdr:pic>
      <xdr:nvPicPr>
        <xdr:cNvPr id="86" name="Graphique 85" descr="Badge croix contour">
          <a:extLst>
            <a:ext uri="{FF2B5EF4-FFF2-40B4-BE49-F238E27FC236}">
              <a16:creationId xmlns:a16="http://schemas.microsoft.com/office/drawing/2014/main" id="{00000000-0008-0000-1A00-00005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51027" y="6664037"/>
          <a:ext cx="300182" cy="307005"/>
        </a:xfrm>
        <a:prstGeom prst="rect">
          <a:avLst/>
        </a:prstGeom>
      </xdr:spPr>
    </xdr:pic>
    <xdr:clientData/>
  </xdr:twoCellAnchor>
  <xdr:twoCellAnchor editAs="oneCell">
    <xdr:from>
      <xdr:col>23</xdr:col>
      <xdr:colOff>150931</xdr:colOff>
      <xdr:row>13</xdr:row>
      <xdr:rowOff>533401</xdr:rowOff>
    </xdr:from>
    <xdr:to>
      <xdr:col>23</xdr:col>
      <xdr:colOff>451113</xdr:colOff>
      <xdr:row>13</xdr:row>
      <xdr:rowOff>840406</xdr:rowOff>
    </xdr:to>
    <xdr:pic>
      <xdr:nvPicPr>
        <xdr:cNvPr id="87" name="Graphique 86" descr="Badge croix contour">
          <a:extLst>
            <a:ext uri="{FF2B5EF4-FFF2-40B4-BE49-F238E27FC236}">
              <a16:creationId xmlns:a16="http://schemas.microsoft.com/office/drawing/2014/main" id="{00000000-0008-0000-1A00-00005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912295" y="6664037"/>
          <a:ext cx="300182" cy="307005"/>
        </a:xfrm>
        <a:prstGeom prst="rect">
          <a:avLst/>
        </a:prstGeom>
      </xdr:spPr>
    </xdr:pic>
    <xdr:clientData/>
  </xdr:twoCellAnchor>
  <xdr:twoCellAnchor editAs="oneCell">
    <xdr:from>
      <xdr:col>23</xdr:col>
      <xdr:colOff>512199</xdr:colOff>
      <xdr:row>13</xdr:row>
      <xdr:rowOff>533401</xdr:rowOff>
    </xdr:from>
    <xdr:to>
      <xdr:col>23</xdr:col>
      <xdr:colOff>812381</xdr:colOff>
      <xdr:row>13</xdr:row>
      <xdr:rowOff>840406</xdr:rowOff>
    </xdr:to>
    <xdr:pic>
      <xdr:nvPicPr>
        <xdr:cNvPr id="88" name="Graphique 87" descr="Badge croix contour">
          <a:extLst>
            <a:ext uri="{FF2B5EF4-FFF2-40B4-BE49-F238E27FC236}">
              <a16:creationId xmlns:a16="http://schemas.microsoft.com/office/drawing/2014/main" id="{00000000-0008-0000-1A00-00005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273563" y="6664037"/>
          <a:ext cx="300182" cy="307005"/>
        </a:xfrm>
        <a:prstGeom prst="rect">
          <a:avLst/>
        </a:prstGeom>
      </xdr:spPr>
    </xdr:pic>
    <xdr:clientData/>
  </xdr:twoCellAnchor>
  <xdr:twoCellAnchor editAs="oneCell">
    <xdr:from>
      <xdr:col>24</xdr:col>
      <xdr:colOff>30649</xdr:colOff>
      <xdr:row>13</xdr:row>
      <xdr:rowOff>533401</xdr:rowOff>
    </xdr:from>
    <xdr:to>
      <xdr:col>24</xdr:col>
      <xdr:colOff>330831</xdr:colOff>
      <xdr:row>13</xdr:row>
      <xdr:rowOff>840406</xdr:rowOff>
    </xdr:to>
    <xdr:pic>
      <xdr:nvPicPr>
        <xdr:cNvPr id="89" name="Graphique 88" descr="Badge croix contour">
          <a:extLst>
            <a:ext uri="{FF2B5EF4-FFF2-40B4-BE49-F238E27FC236}">
              <a16:creationId xmlns:a16="http://schemas.microsoft.com/office/drawing/2014/main" id="{00000000-0008-0000-1A00-00005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34831" y="6664037"/>
          <a:ext cx="300182" cy="307005"/>
        </a:xfrm>
        <a:prstGeom prst="rect">
          <a:avLst/>
        </a:prstGeom>
      </xdr:spPr>
    </xdr:pic>
    <xdr:clientData/>
  </xdr:twoCellAnchor>
  <xdr:twoCellAnchor editAs="oneCell">
    <xdr:from>
      <xdr:col>24</xdr:col>
      <xdr:colOff>391917</xdr:colOff>
      <xdr:row>13</xdr:row>
      <xdr:rowOff>533401</xdr:rowOff>
    </xdr:from>
    <xdr:to>
      <xdr:col>24</xdr:col>
      <xdr:colOff>692099</xdr:colOff>
      <xdr:row>13</xdr:row>
      <xdr:rowOff>840406</xdr:rowOff>
    </xdr:to>
    <xdr:pic>
      <xdr:nvPicPr>
        <xdr:cNvPr id="90" name="Graphique 89" descr="Badge croix contour">
          <a:extLst>
            <a:ext uri="{FF2B5EF4-FFF2-40B4-BE49-F238E27FC236}">
              <a16:creationId xmlns:a16="http://schemas.microsoft.com/office/drawing/2014/main" id="{00000000-0008-0000-1A00-00005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996099" y="6664037"/>
          <a:ext cx="300182" cy="307005"/>
        </a:xfrm>
        <a:prstGeom prst="rect">
          <a:avLst/>
        </a:prstGeom>
      </xdr:spPr>
    </xdr:pic>
    <xdr:clientData/>
  </xdr:twoCellAnchor>
  <xdr:twoCellAnchor editAs="oneCell">
    <xdr:from>
      <xdr:col>24</xdr:col>
      <xdr:colOff>753185</xdr:colOff>
      <xdr:row>13</xdr:row>
      <xdr:rowOff>533401</xdr:rowOff>
    </xdr:from>
    <xdr:to>
      <xdr:col>25</xdr:col>
      <xdr:colOff>210549</xdr:colOff>
      <xdr:row>13</xdr:row>
      <xdr:rowOff>840406</xdr:rowOff>
    </xdr:to>
    <xdr:pic>
      <xdr:nvPicPr>
        <xdr:cNvPr id="91" name="Graphique 90" descr="Badge croix contour">
          <a:extLst>
            <a:ext uri="{FF2B5EF4-FFF2-40B4-BE49-F238E27FC236}">
              <a16:creationId xmlns:a16="http://schemas.microsoft.com/office/drawing/2014/main" id="{00000000-0008-0000-1A00-00005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57367" y="6664037"/>
          <a:ext cx="300182" cy="307005"/>
        </a:xfrm>
        <a:prstGeom prst="rect">
          <a:avLst/>
        </a:prstGeom>
      </xdr:spPr>
    </xdr:pic>
    <xdr:clientData/>
  </xdr:twoCellAnchor>
  <xdr:twoCellAnchor editAs="oneCell">
    <xdr:from>
      <xdr:col>25</xdr:col>
      <xdr:colOff>271635</xdr:colOff>
      <xdr:row>13</xdr:row>
      <xdr:rowOff>533401</xdr:rowOff>
    </xdr:from>
    <xdr:to>
      <xdr:col>25</xdr:col>
      <xdr:colOff>571817</xdr:colOff>
      <xdr:row>13</xdr:row>
      <xdr:rowOff>840406</xdr:rowOff>
    </xdr:to>
    <xdr:pic>
      <xdr:nvPicPr>
        <xdr:cNvPr id="92" name="Graphique 91" descr="Badge croix contour">
          <a:extLst>
            <a:ext uri="{FF2B5EF4-FFF2-40B4-BE49-F238E27FC236}">
              <a16:creationId xmlns:a16="http://schemas.microsoft.com/office/drawing/2014/main" id="{00000000-0008-0000-1A00-00005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18635" y="6664037"/>
          <a:ext cx="300182" cy="307005"/>
        </a:xfrm>
        <a:prstGeom prst="rect">
          <a:avLst/>
        </a:prstGeom>
      </xdr:spPr>
    </xdr:pic>
    <xdr:clientData/>
  </xdr:twoCellAnchor>
  <xdr:twoCellAnchor editAs="oneCell">
    <xdr:from>
      <xdr:col>25</xdr:col>
      <xdr:colOff>632903</xdr:colOff>
      <xdr:row>13</xdr:row>
      <xdr:rowOff>533401</xdr:rowOff>
    </xdr:from>
    <xdr:to>
      <xdr:col>26</xdr:col>
      <xdr:colOff>90267</xdr:colOff>
      <xdr:row>13</xdr:row>
      <xdr:rowOff>840406</xdr:rowOff>
    </xdr:to>
    <xdr:pic>
      <xdr:nvPicPr>
        <xdr:cNvPr id="93" name="Graphique 92" descr="Badge croix contour">
          <a:extLst>
            <a:ext uri="{FF2B5EF4-FFF2-40B4-BE49-F238E27FC236}">
              <a16:creationId xmlns:a16="http://schemas.microsoft.com/office/drawing/2014/main" id="{00000000-0008-0000-1A00-00005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079903" y="6664037"/>
          <a:ext cx="300182" cy="307005"/>
        </a:xfrm>
        <a:prstGeom prst="rect">
          <a:avLst/>
        </a:prstGeom>
      </xdr:spPr>
    </xdr:pic>
    <xdr:clientData/>
  </xdr:twoCellAnchor>
  <xdr:twoCellAnchor editAs="oneCell">
    <xdr:from>
      <xdr:col>26</xdr:col>
      <xdr:colOff>151353</xdr:colOff>
      <xdr:row>13</xdr:row>
      <xdr:rowOff>533401</xdr:rowOff>
    </xdr:from>
    <xdr:to>
      <xdr:col>26</xdr:col>
      <xdr:colOff>451535</xdr:colOff>
      <xdr:row>13</xdr:row>
      <xdr:rowOff>840406</xdr:rowOff>
    </xdr:to>
    <xdr:pic>
      <xdr:nvPicPr>
        <xdr:cNvPr id="94" name="Graphique 93" descr="Badge croix contour">
          <a:extLst>
            <a:ext uri="{FF2B5EF4-FFF2-40B4-BE49-F238E27FC236}">
              <a16:creationId xmlns:a16="http://schemas.microsoft.com/office/drawing/2014/main" id="{00000000-0008-0000-1A00-00005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41171" y="6664037"/>
          <a:ext cx="300182" cy="307005"/>
        </a:xfrm>
        <a:prstGeom prst="rect">
          <a:avLst/>
        </a:prstGeom>
      </xdr:spPr>
    </xdr:pic>
    <xdr:clientData/>
  </xdr:twoCellAnchor>
  <xdr:twoCellAnchor editAs="oneCell">
    <xdr:from>
      <xdr:col>26</xdr:col>
      <xdr:colOff>512620</xdr:colOff>
      <xdr:row>13</xdr:row>
      <xdr:rowOff>533401</xdr:rowOff>
    </xdr:from>
    <xdr:to>
      <xdr:col>26</xdr:col>
      <xdr:colOff>812802</xdr:colOff>
      <xdr:row>13</xdr:row>
      <xdr:rowOff>840406</xdr:rowOff>
    </xdr:to>
    <xdr:pic>
      <xdr:nvPicPr>
        <xdr:cNvPr id="95" name="Graphique 94" descr="Badge croix contour">
          <a:extLst>
            <a:ext uri="{FF2B5EF4-FFF2-40B4-BE49-F238E27FC236}">
              <a16:creationId xmlns:a16="http://schemas.microsoft.com/office/drawing/2014/main" id="{00000000-0008-0000-1A00-00005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802438" y="6664037"/>
          <a:ext cx="300182" cy="307005"/>
        </a:xfrm>
        <a:prstGeom prst="rect">
          <a:avLst/>
        </a:prstGeom>
      </xdr:spPr>
    </xdr:pic>
    <xdr:clientData/>
  </xdr:twoCellAnchor>
  <xdr:twoCellAnchor editAs="oneCell">
    <xdr:from>
      <xdr:col>21</xdr:col>
      <xdr:colOff>746991</xdr:colOff>
      <xdr:row>13</xdr:row>
      <xdr:rowOff>917993</xdr:rowOff>
    </xdr:from>
    <xdr:to>
      <xdr:col>22</xdr:col>
      <xdr:colOff>204355</xdr:colOff>
      <xdr:row>13</xdr:row>
      <xdr:rowOff>1224998</xdr:rowOff>
    </xdr:to>
    <xdr:pic>
      <xdr:nvPicPr>
        <xdr:cNvPr id="96" name="Graphique 95" descr="Badge croix contour">
          <a:extLst>
            <a:ext uri="{FF2B5EF4-FFF2-40B4-BE49-F238E27FC236}">
              <a16:creationId xmlns:a16="http://schemas.microsoft.com/office/drawing/2014/main" id="{00000000-0008-0000-1A00-00006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34264" y="7048629"/>
          <a:ext cx="300182" cy="307005"/>
        </a:xfrm>
        <a:prstGeom prst="rect">
          <a:avLst/>
        </a:prstGeom>
      </xdr:spPr>
    </xdr:pic>
    <xdr:clientData/>
  </xdr:twoCellAnchor>
  <xdr:twoCellAnchor editAs="oneCell">
    <xdr:from>
      <xdr:col>22</xdr:col>
      <xdr:colOff>238887</xdr:colOff>
      <xdr:row>13</xdr:row>
      <xdr:rowOff>879508</xdr:rowOff>
    </xdr:from>
    <xdr:to>
      <xdr:col>22</xdr:col>
      <xdr:colOff>539069</xdr:colOff>
      <xdr:row>13</xdr:row>
      <xdr:rowOff>1186513</xdr:rowOff>
    </xdr:to>
    <xdr:pic>
      <xdr:nvPicPr>
        <xdr:cNvPr id="97" name="Graphique 96" descr="Badge croix contour">
          <a:extLst>
            <a:ext uri="{FF2B5EF4-FFF2-40B4-BE49-F238E27FC236}">
              <a16:creationId xmlns:a16="http://schemas.microsoft.com/office/drawing/2014/main" id="{00000000-0008-0000-1A00-00006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68978" y="7010144"/>
          <a:ext cx="300182" cy="307005"/>
        </a:xfrm>
        <a:prstGeom prst="rect">
          <a:avLst/>
        </a:prstGeom>
      </xdr:spPr>
    </xdr:pic>
    <xdr:clientData/>
  </xdr:twoCellAnchor>
  <xdr:twoCellAnchor editAs="oneCell">
    <xdr:from>
      <xdr:col>22</xdr:col>
      <xdr:colOff>600155</xdr:colOff>
      <xdr:row>13</xdr:row>
      <xdr:rowOff>905165</xdr:rowOff>
    </xdr:from>
    <xdr:to>
      <xdr:col>23</xdr:col>
      <xdr:colOff>69065</xdr:colOff>
      <xdr:row>13</xdr:row>
      <xdr:rowOff>1212170</xdr:rowOff>
    </xdr:to>
    <xdr:pic>
      <xdr:nvPicPr>
        <xdr:cNvPr id="98" name="Graphique 97" descr="Badge croix contour">
          <a:extLst>
            <a:ext uri="{FF2B5EF4-FFF2-40B4-BE49-F238E27FC236}">
              <a16:creationId xmlns:a16="http://schemas.microsoft.com/office/drawing/2014/main" id="{00000000-0008-0000-1A00-00006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30246" y="7035801"/>
          <a:ext cx="300182" cy="307005"/>
        </a:xfrm>
        <a:prstGeom prst="rect">
          <a:avLst/>
        </a:prstGeom>
      </xdr:spPr>
    </xdr:pic>
    <xdr:clientData/>
  </xdr:twoCellAnchor>
  <xdr:twoCellAnchor editAs="oneCell">
    <xdr:from>
      <xdr:col>23</xdr:col>
      <xdr:colOff>130150</xdr:colOff>
      <xdr:row>13</xdr:row>
      <xdr:rowOff>905165</xdr:rowOff>
    </xdr:from>
    <xdr:to>
      <xdr:col>23</xdr:col>
      <xdr:colOff>430332</xdr:colOff>
      <xdr:row>13</xdr:row>
      <xdr:rowOff>1212170</xdr:rowOff>
    </xdr:to>
    <xdr:pic>
      <xdr:nvPicPr>
        <xdr:cNvPr id="99" name="Graphique 98" descr="Badge croix contour">
          <a:extLst>
            <a:ext uri="{FF2B5EF4-FFF2-40B4-BE49-F238E27FC236}">
              <a16:creationId xmlns:a16="http://schemas.microsoft.com/office/drawing/2014/main" id="{00000000-0008-0000-1A00-00006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891514" y="7035801"/>
          <a:ext cx="300182" cy="307005"/>
        </a:xfrm>
        <a:prstGeom prst="rect">
          <a:avLst/>
        </a:prstGeom>
      </xdr:spPr>
    </xdr:pic>
    <xdr:clientData/>
  </xdr:twoCellAnchor>
  <xdr:twoCellAnchor editAs="oneCell">
    <xdr:from>
      <xdr:col>23</xdr:col>
      <xdr:colOff>491418</xdr:colOff>
      <xdr:row>13</xdr:row>
      <xdr:rowOff>905165</xdr:rowOff>
    </xdr:from>
    <xdr:to>
      <xdr:col>23</xdr:col>
      <xdr:colOff>791600</xdr:colOff>
      <xdr:row>13</xdr:row>
      <xdr:rowOff>1212170</xdr:rowOff>
    </xdr:to>
    <xdr:pic>
      <xdr:nvPicPr>
        <xdr:cNvPr id="100" name="Graphique 99" descr="Badge croix contour">
          <a:extLst>
            <a:ext uri="{FF2B5EF4-FFF2-40B4-BE49-F238E27FC236}">
              <a16:creationId xmlns:a16="http://schemas.microsoft.com/office/drawing/2014/main" id="{00000000-0008-0000-1A00-00006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252782" y="7035801"/>
          <a:ext cx="300182" cy="307005"/>
        </a:xfrm>
        <a:prstGeom prst="rect">
          <a:avLst/>
        </a:prstGeom>
      </xdr:spPr>
    </xdr:pic>
    <xdr:clientData/>
  </xdr:twoCellAnchor>
  <xdr:twoCellAnchor editAs="oneCell">
    <xdr:from>
      <xdr:col>24</xdr:col>
      <xdr:colOff>9868</xdr:colOff>
      <xdr:row>13</xdr:row>
      <xdr:rowOff>905165</xdr:rowOff>
    </xdr:from>
    <xdr:to>
      <xdr:col>24</xdr:col>
      <xdr:colOff>310050</xdr:colOff>
      <xdr:row>13</xdr:row>
      <xdr:rowOff>1212170</xdr:rowOff>
    </xdr:to>
    <xdr:pic>
      <xdr:nvPicPr>
        <xdr:cNvPr id="101" name="Graphique 100" descr="Badge croix contour">
          <a:extLst>
            <a:ext uri="{FF2B5EF4-FFF2-40B4-BE49-F238E27FC236}">
              <a16:creationId xmlns:a16="http://schemas.microsoft.com/office/drawing/2014/main" id="{00000000-0008-0000-1A00-00006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14050" y="7035801"/>
          <a:ext cx="300182" cy="307005"/>
        </a:xfrm>
        <a:prstGeom prst="rect">
          <a:avLst/>
        </a:prstGeom>
      </xdr:spPr>
    </xdr:pic>
    <xdr:clientData/>
  </xdr:twoCellAnchor>
  <xdr:twoCellAnchor editAs="oneCell">
    <xdr:from>
      <xdr:col>24</xdr:col>
      <xdr:colOff>371136</xdr:colOff>
      <xdr:row>13</xdr:row>
      <xdr:rowOff>905165</xdr:rowOff>
    </xdr:from>
    <xdr:to>
      <xdr:col>24</xdr:col>
      <xdr:colOff>671318</xdr:colOff>
      <xdr:row>13</xdr:row>
      <xdr:rowOff>1212170</xdr:rowOff>
    </xdr:to>
    <xdr:pic>
      <xdr:nvPicPr>
        <xdr:cNvPr id="102" name="Graphique 101" descr="Badge croix contour">
          <a:extLst>
            <a:ext uri="{FF2B5EF4-FFF2-40B4-BE49-F238E27FC236}">
              <a16:creationId xmlns:a16="http://schemas.microsoft.com/office/drawing/2014/main" id="{00000000-0008-0000-1A00-00006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975318" y="7035801"/>
          <a:ext cx="300182" cy="307005"/>
        </a:xfrm>
        <a:prstGeom prst="rect">
          <a:avLst/>
        </a:prstGeom>
      </xdr:spPr>
    </xdr:pic>
    <xdr:clientData/>
  </xdr:twoCellAnchor>
  <xdr:twoCellAnchor editAs="oneCell">
    <xdr:from>
      <xdr:col>24</xdr:col>
      <xdr:colOff>732404</xdr:colOff>
      <xdr:row>13</xdr:row>
      <xdr:rowOff>905165</xdr:rowOff>
    </xdr:from>
    <xdr:to>
      <xdr:col>25</xdr:col>
      <xdr:colOff>189768</xdr:colOff>
      <xdr:row>13</xdr:row>
      <xdr:rowOff>1212170</xdr:rowOff>
    </xdr:to>
    <xdr:pic>
      <xdr:nvPicPr>
        <xdr:cNvPr id="103" name="Graphique 102" descr="Badge croix contour">
          <a:extLst>
            <a:ext uri="{FF2B5EF4-FFF2-40B4-BE49-F238E27FC236}">
              <a16:creationId xmlns:a16="http://schemas.microsoft.com/office/drawing/2014/main" id="{00000000-0008-0000-1A00-00006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36586" y="7035801"/>
          <a:ext cx="300182" cy="307005"/>
        </a:xfrm>
        <a:prstGeom prst="rect">
          <a:avLst/>
        </a:prstGeom>
      </xdr:spPr>
    </xdr:pic>
    <xdr:clientData/>
  </xdr:twoCellAnchor>
  <xdr:twoCellAnchor editAs="oneCell">
    <xdr:from>
      <xdr:col>25</xdr:col>
      <xdr:colOff>250854</xdr:colOff>
      <xdr:row>13</xdr:row>
      <xdr:rowOff>905165</xdr:rowOff>
    </xdr:from>
    <xdr:to>
      <xdr:col>25</xdr:col>
      <xdr:colOff>551036</xdr:colOff>
      <xdr:row>13</xdr:row>
      <xdr:rowOff>1212170</xdr:rowOff>
    </xdr:to>
    <xdr:pic>
      <xdr:nvPicPr>
        <xdr:cNvPr id="104" name="Graphique 103" descr="Badge croix contour">
          <a:extLst>
            <a:ext uri="{FF2B5EF4-FFF2-40B4-BE49-F238E27FC236}">
              <a16:creationId xmlns:a16="http://schemas.microsoft.com/office/drawing/2014/main" id="{00000000-0008-0000-1A00-00006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697854" y="7035801"/>
          <a:ext cx="300182" cy="307005"/>
        </a:xfrm>
        <a:prstGeom prst="rect">
          <a:avLst/>
        </a:prstGeom>
      </xdr:spPr>
    </xdr:pic>
    <xdr:clientData/>
  </xdr:twoCellAnchor>
  <xdr:twoCellAnchor editAs="oneCell">
    <xdr:from>
      <xdr:col>25</xdr:col>
      <xdr:colOff>612122</xdr:colOff>
      <xdr:row>13</xdr:row>
      <xdr:rowOff>905165</xdr:rowOff>
    </xdr:from>
    <xdr:to>
      <xdr:col>26</xdr:col>
      <xdr:colOff>69486</xdr:colOff>
      <xdr:row>13</xdr:row>
      <xdr:rowOff>1212170</xdr:rowOff>
    </xdr:to>
    <xdr:pic>
      <xdr:nvPicPr>
        <xdr:cNvPr id="105" name="Graphique 104" descr="Badge croix contour">
          <a:extLst>
            <a:ext uri="{FF2B5EF4-FFF2-40B4-BE49-F238E27FC236}">
              <a16:creationId xmlns:a16="http://schemas.microsoft.com/office/drawing/2014/main" id="{00000000-0008-0000-1A00-00006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059122" y="7035801"/>
          <a:ext cx="300182" cy="307005"/>
        </a:xfrm>
        <a:prstGeom prst="rect">
          <a:avLst/>
        </a:prstGeom>
      </xdr:spPr>
    </xdr:pic>
    <xdr:clientData/>
  </xdr:twoCellAnchor>
  <xdr:twoCellAnchor editAs="oneCell">
    <xdr:from>
      <xdr:col>26</xdr:col>
      <xdr:colOff>130572</xdr:colOff>
      <xdr:row>13</xdr:row>
      <xdr:rowOff>905165</xdr:rowOff>
    </xdr:from>
    <xdr:to>
      <xdr:col>26</xdr:col>
      <xdr:colOff>430754</xdr:colOff>
      <xdr:row>13</xdr:row>
      <xdr:rowOff>1212170</xdr:rowOff>
    </xdr:to>
    <xdr:pic>
      <xdr:nvPicPr>
        <xdr:cNvPr id="106" name="Graphique 105" descr="Badge croix contour">
          <a:extLst>
            <a:ext uri="{FF2B5EF4-FFF2-40B4-BE49-F238E27FC236}">
              <a16:creationId xmlns:a16="http://schemas.microsoft.com/office/drawing/2014/main" id="{00000000-0008-0000-1A00-00006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20390" y="7035801"/>
          <a:ext cx="300182" cy="307005"/>
        </a:xfrm>
        <a:prstGeom prst="rect">
          <a:avLst/>
        </a:prstGeom>
      </xdr:spPr>
    </xdr:pic>
    <xdr:clientData/>
  </xdr:twoCellAnchor>
  <xdr:twoCellAnchor editAs="oneCell">
    <xdr:from>
      <xdr:col>26</xdr:col>
      <xdr:colOff>491839</xdr:colOff>
      <xdr:row>13</xdr:row>
      <xdr:rowOff>905165</xdr:rowOff>
    </xdr:from>
    <xdr:to>
      <xdr:col>26</xdr:col>
      <xdr:colOff>792021</xdr:colOff>
      <xdr:row>13</xdr:row>
      <xdr:rowOff>1212170</xdr:rowOff>
    </xdr:to>
    <xdr:pic>
      <xdr:nvPicPr>
        <xdr:cNvPr id="107" name="Graphique 106" descr="Badge croix contour">
          <a:extLst>
            <a:ext uri="{FF2B5EF4-FFF2-40B4-BE49-F238E27FC236}">
              <a16:creationId xmlns:a16="http://schemas.microsoft.com/office/drawing/2014/main" id="{00000000-0008-0000-1A00-00006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781657" y="7035801"/>
          <a:ext cx="300182" cy="307005"/>
        </a:xfrm>
        <a:prstGeom prst="rect">
          <a:avLst/>
        </a:prstGeom>
      </xdr:spPr>
    </xdr:pic>
    <xdr:clientData/>
  </xdr:twoCellAnchor>
  <xdr:twoCellAnchor editAs="oneCell">
    <xdr:from>
      <xdr:col>21</xdr:col>
      <xdr:colOff>746991</xdr:colOff>
      <xdr:row>13</xdr:row>
      <xdr:rowOff>1291809</xdr:rowOff>
    </xdr:from>
    <xdr:to>
      <xdr:col>22</xdr:col>
      <xdr:colOff>204355</xdr:colOff>
      <xdr:row>14</xdr:row>
      <xdr:rowOff>5541</xdr:rowOff>
    </xdr:to>
    <xdr:pic>
      <xdr:nvPicPr>
        <xdr:cNvPr id="108" name="Graphique 107" descr="Badge croix contour">
          <a:extLst>
            <a:ext uri="{FF2B5EF4-FFF2-40B4-BE49-F238E27FC236}">
              <a16:creationId xmlns:a16="http://schemas.microsoft.com/office/drawing/2014/main" id="{00000000-0008-0000-1A00-00006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34264" y="7422445"/>
          <a:ext cx="300182" cy="307005"/>
        </a:xfrm>
        <a:prstGeom prst="rect">
          <a:avLst/>
        </a:prstGeom>
      </xdr:spPr>
    </xdr:pic>
    <xdr:clientData/>
  </xdr:twoCellAnchor>
  <xdr:twoCellAnchor editAs="oneCell">
    <xdr:from>
      <xdr:col>22</xdr:col>
      <xdr:colOff>241196</xdr:colOff>
      <xdr:row>13</xdr:row>
      <xdr:rowOff>1261021</xdr:rowOff>
    </xdr:from>
    <xdr:to>
      <xdr:col>22</xdr:col>
      <xdr:colOff>541378</xdr:colOff>
      <xdr:row>13</xdr:row>
      <xdr:rowOff>1568026</xdr:rowOff>
    </xdr:to>
    <xdr:pic>
      <xdr:nvPicPr>
        <xdr:cNvPr id="109" name="Graphique 108" descr="Badge croix contour">
          <a:extLst>
            <a:ext uri="{FF2B5EF4-FFF2-40B4-BE49-F238E27FC236}">
              <a16:creationId xmlns:a16="http://schemas.microsoft.com/office/drawing/2014/main" id="{00000000-0008-0000-1A00-00006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71287" y="7391657"/>
          <a:ext cx="300182" cy="307005"/>
        </a:xfrm>
        <a:prstGeom prst="rect">
          <a:avLst/>
        </a:prstGeom>
      </xdr:spPr>
    </xdr:pic>
    <xdr:clientData/>
  </xdr:twoCellAnchor>
  <xdr:twoCellAnchor editAs="oneCell">
    <xdr:from>
      <xdr:col>22</xdr:col>
      <xdr:colOff>602464</xdr:colOff>
      <xdr:row>13</xdr:row>
      <xdr:rowOff>1276929</xdr:rowOff>
    </xdr:from>
    <xdr:to>
      <xdr:col>23</xdr:col>
      <xdr:colOff>71374</xdr:colOff>
      <xdr:row>14</xdr:row>
      <xdr:rowOff>2784</xdr:rowOff>
    </xdr:to>
    <xdr:pic>
      <xdr:nvPicPr>
        <xdr:cNvPr id="110" name="Graphique 109" descr="Badge croix contour">
          <a:extLst>
            <a:ext uri="{FF2B5EF4-FFF2-40B4-BE49-F238E27FC236}">
              <a16:creationId xmlns:a16="http://schemas.microsoft.com/office/drawing/2014/main" id="{00000000-0008-0000-1A00-00006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32555" y="7407565"/>
          <a:ext cx="300182" cy="307005"/>
        </a:xfrm>
        <a:prstGeom prst="rect">
          <a:avLst/>
        </a:prstGeom>
      </xdr:spPr>
    </xdr:pic>
    <xdr:clientData/>
  </xdr:twoCellAnchor>
  <xdr:twoCellAnchor editAs="oneCell">
    <xdr:from>
      <xdr:col>23</xdr:col>
      <xdr:colOff>132459</xdr:colOff>
      <xdr:row>13</xdr:row>
      <xdr:rowOff>1276929</xdr:rowOff>
    </xdr:from>
    <xdr:to>
      <xdr:col>23</xdr:col>
      <xdr:colOff>432641</xdr:colOff>
      <xdr:row>14</xdr:row>
      <xdr:rowOff>2784</xdr:rowOff>
    </xdr:to>
    <xdr:pic>
      <xdr:nvPicPr>
        <xdr:cNvPr id="111" name="Graphique 110" descr="Badge croix contour">
          <a:extLst>
            <a:ext uri="{FF2B5EF4-FFF2-40B4-BE49-F238E27FC236}">
              <a16:creationId xmlns:a16="http://schemas.microsoft.com/office/drawing/2014/main" id="{00000000-0008-0000-1A00-00006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893823" y="7407565"/>
          <a:ext cx="300182" cy="307005"/>
        </a:xfrm>
        <a:prstGeom prst="rect">
          <a:avLst/>
        </a:prstGeom>
      </xdr:spPr>
    </xdr:pic>
    <xdr:clientData/>
  </xdr:twoCellAnchor>
  <xdr:twoCellAnchor editAs="oneCell">
    <xdr:from>
      <xdr:col>23</xdr:col>
      <xdr:colOff>493727</xdr:colOff>
      <xdr:row>13</xdr:row>
      <xdr:rowOff>1276929</xdr:rowOff>
    </xdr:from>
    <xdr:to>
      <xdr:col>23</xdr:col>
      <xdr:colOff>793909</xdr:colOff>
      <xdr:row>14</xdr:row>
      <xdr:rowOff>2784</xdr:rowOff>
    </xdr:to>
    <xdr:pic>
      <xdr:nvPicPr>
        <xdr:cNvPr id="112" name="Graphique 111" descr="Badge croix contour">
          <a:extLst>
            <a:ext uri="{FF2B5EF4-FFF2-40B4-BE49-F238E27FC236}">
              <a16:creationId xmlns:a16="http://schemas.microsoft.com/office/drawing/2014/main" id="{00000000-0008-0000-1A00-00007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255091" y="7407565"/>
          <a:ext cx="300182" cy="307005"/>
        </a:xfrm>
        <a:prstGeom prst="rect">
          <a:avLst/>
        </a:prstGeom>
      </xdr:spPr>
    </xdr:pic>
    <xdr:clientData/>
  </xdr:twoCellAnchor>
  <xdr:twoCellAnchor editAs="oneCell">
    <xdr:from>
      <xdr:col>24</xdr:col>
      <xdr:colOff>12177</xdr:colOff>
      <xdr:row>13</xdr:row>
      <xdr:rowOff>1276929</xdr:rowOff>
    </xdr:from>
    <xdr:to>
      <xdr:col>24</xdr:col>
      <xdr:colOff>312359</xdr:colOff>
      <xdr:row>14</xdr:row>
      <xdr:rowOff>2784</xdr:rowOff>
    </xdr:to>
    <xdr:pic>
      <xdr:nvPicPr>
        <xdr:cNvPr id="113" name="Graphique 112" descr="Badge croix contour">
          <a:extLst>
            <a:ext uri="{FF2B5EF4-FFF2-40B4-BE49-F238E27FC236}">
              <a16:creationId xmlns:a16="http://schemas.microsoft.com/office/drawing/2014/main" id="{00000000-0008-0000-1A00-00007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16359" y="7407565"/>
          <a:ext cx="300182" cy="307005"/>
        </a:xfrm>
        <a:prstGeom prst="rect">
          <a:avLst/>
        </a:prstGeom>
      </xdr:spPr>
    </xdr:pic>
    <xdr:clientData/>
  </xdr:twoCellAnchor>
  <xdr:twoCellAnchor editAs="oneCell">
    <xdr:from>
      <xdr:col>24</xdr:col>
      <xdr:colOff>373445</xdr:colOff>
      <xdr:row>13</xdr:row>
      <xdr:rowOff>1276929</xdr:rowOff>
    </xdr:from>
    <xdr:to>
      <xdr:col>24</xdr:col>
      <xdr:colOff>673627</xdr:colOff>
      <xdr:row>14</xdr:row>
      <xdr:rowOff>2784</xdr:rowOff>
    </xdr:to>
    <xdr:pic>
      <xdr:nvPicPr>
        <xdr:cNvPr id="114" name="Graphique 113" descr="Badge croix contour">
          <a:extLst>
            <a:ext uri="{FF2B5EF4-FFF2-40B4-BE49-F238E27FC236}">
              <a16:creationId xmlns:a16="http://schemas.microsoft.com/office/drawing/2014/main" id="{00000000-0008-0000-1A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977627" y="7407565"/>
          <a:ext cx="300182" cy="307005"/>
        </a:xfrm>
        <a:prstGeom prst="rect">
          <a:avLst/>
        </a:prstGeom>
      </xdr:spPr>
    </xdr:pic>
    <xdr:clientData/>
  </xdr:twoCellAnchor>
  <xdr:twoCellAnchor editAs="oneCell">
    <xdr:from>
      <xdr:col>24</xdr:col>
      <xdr:colOff>734713</xdr:colOff>
      <xdr:row>13</xdr:row>
      <xdr:rowOff>1276929</xdr:rowOff>
    </xdr:from>
    <xdr:to>
      <xdr:col>25</xdr:col>
      <xdr:colOff>192077</xdr:colOff>
      <xdr:row>14</xdr:row>
      <xdr:rowOff>2784</xdr:rowOff>
    </xdr:to>
    <xdr:pic>
      <xdr:nvPicPr>
        <xdr:cNvPr id="115" name="Graphique 114" descr="Badge croix contour">
          <a:extLst>
            <a:ext uri="{FF2B5EF4-FFF2-40B4-BE49-F238E27FC236}">
              <a16:creationId xmlns:a16="http://schemas.microsoft.com/office/drawing/2014/main" id="{00000000-0008-0000-1A00-00007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38895" y="7407565"/>
          <a:ext cx="300182" cy="307005"/>
        </a:xfrm>
        <a:prstGeom prst="rect">
          <a:avLst/>
        </a:prstGeom>
      </xdr:spPr>
    </xdr:pic>
    <xdr:clientData/>
  </xdr:twoCellAnchor>
  <xdr:twoCellAnchor editAs="oneCell">
    <xdr:from>
      <xdr:col>25</xdr:col>
      <xdr:colOff>253163</xdr:colOff>
      <xdr:row>13</xdr:row>
      <xdr:rowOff>1276929</xdr:rowOff>
    </xdr:from>
    <xdr:to>
      <xdr:col>25</xdr:col>
      <xdr:colOff>553345</xdr:colOff>
      <xdr:row>14</xdr:row>
      <xdr:rowOff>2784</xdr:rowOff>
    </xdr:to>
    <xdr:pic>
      <xdr:nvPicPr>
        <xdr:cNvPr id="116" name="Graphique 115" descr="Badge croix contour">
          <a:extLst>
            <a:ext uri="{FF2B5EF4-FFF2-40B4-BE49-F238E27FC236}">
              <a16:creationId xmlns:a16="http://schemas.microsoft.com/office/drawing/2014/main" id="{00000000-0008-0000-1A00-00007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00163" y="7407565"/>
          <a:ext cx="300182" cy="307005"/>
        </a:xfrm>
        <a:prstGeom prst="rect">
          <a:avLst/>
        </a:prstGeom>
      </xdr:spPr>
    </xdr:pic>
    <xdr:clientData/>
  </xdr:twoCellAnchor>
  <xdr:twoCellAnchor editAs="oneCell">
    <xdr:from>
      <xdr:col>25</xdr:col>
      <xdr:colOff>614431</xdr:colOff>
      <xdr:row>13</xdr:row>
      <xdr:rowOff>1276929</xdr:rowOff>
    </xdr:from>
    <xdr:to>
      <xdr:col>26</xdr:col>
      <xdr:colOff>71795</xdr:colOff>
      <xdr:row>14</xdr:row>
      <xdr:rowOff>2784</xdr:rowOff>
    </xdr:to>
    <xdr:pic>
      <xdr:nvPicPr>
        <xdr:cNvPr id="117" name="Graphique 116" descr="Badge croix contour">
          <a:extLst>
            <a:ext uri="{FF2B5EF4-FFF2-40B4-BE49-F238E27FC236}">
              <a16:creationId xmlns:a16="http://schemas.microsoft.com/office/drawing/2014/main" id="{00000000-0008-0000-1A00-00007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061431" y="7407565"/>
          <a:ext cx="300182" cy="307005"/>
        </a:xfrm>
        <a:prstGeom prst="rect">
          <a:avLst/>
        </a:prstGeom>
      </xdr:spPr>
    </xdr:pic>
    <xdr:clientData/>
  </xdr:twoCellAnchor>
  <xdr:twoCellAnchor editAs="oneCell">
    <xdr:from>
      <xdr:col>26</xdr:col>
      <xdr:colOff>132881</xdr:colOff>
      <xdr:row>13</xdr:row>
      <xdr:rowOff>1276929</xdr:rowOff>
    </xdr:from>
    <xdr:to>
      <xdr:col>26</xdr:col>
      <xdr:colOff>433063</xdr:colOff>
      <xdr:row>14</xdr:row>
      <xdr:rowOff>2784</xdr:rowOff>
    </xdr:to>
    <xdr:pic>
      <xdr:nvPicPr>
        <xdr:cNvPr id="118" name="Graphique 117" descr="Badge croix contour">
          <a:extLst>
            <a:ext uri="{FF2B5EF4-FFF2-40B4-BE49-F238E27FC236}">
              <a16:creationId xmlns:a16="http://schemas.microsoft.com/office/drawing/2014/main" id="{00000000-0008-0000-1A00-00007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22699" y="7407565"/>
          <a:ext cx="300182" cy="307005"/>
        </a:xfrm>
        <a:prstGeom prst="rect">
          <a:avLst/>
        </a:prstGeom>
      </xdr:spPr>
    </xdr:pic>
    <xdr:clientData/>
  </xdr:twoCellAnchor>
  <xdr:twoCellAnchor editAs="oneCell">
    <xdr:from>
      <xdr:col>26</xdr:col>
      <xdr:colOff>494148</xdr:colOff>
      <xdr:row>13</xdr:row>
      <xdr:rowOff>1276929</xdr:rowOff>
    </xdr:from>
    <xdr:to>
      <xdr:col>26</xdr:col>
      <xdr:colOff>794330</xdr:colOff>
      <xdr:row>14</xdr:row>
      <xdr:rowOff>2784</xdr:rowOff>
    </xdr:to>
    <xdr:pic>
      <xdr:nvPicPr>
        <xdr:cNvPr id="119" name="Graphique 118" descr="Badge croix contour">
          <a:extLst>
            <a:ext uri="{FF2B5EF4-FFF2-40B4-BE49-F238E27FC236}">
              <a16:creationId xmlns:a16="http://schemas.microsoft.com/office/drawing/2014/main" id="{00000000-0008-0000-1A00-00007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783966" y="7407565"/>
          <a:ext cx="300182" cy="307005"/>
        </a:xfrm>
        <a:prstGeom prst="rect">
          <a:avLst/>
        </a:prstGeom>
      </xdr:spPr>
    </xdr:pic>
    <xdr:clientData/>
  </xdr:twoCellAnchor>
  <xdr:twoCellAnchor editAs="oneCell">
    <xdr:from>
      <xdr:col>21</xdr:col>
      <xdr:colOff>746991</xdr:colOff>
      <xdr:row>14</xdr:row>
      <xdr:rowOff>72352</xdr:rowOff>
    </xdr:from>
    <xdr:to>
      <xdr:col>22</xdr:col>
      <xdr:colOff>204355</xdr:colOff>
      <xdr:row>15</xdr:row>
      <xdr:rowOff>125357</xdr:rowOff>
    </xdr:to>
    <xdr:pic>
      <xdr:nvPicPr>
        <xdr:cNvPr id="120" name="Graphique 119" descr="Badge croix contour">
          <a:extLst>
            <a:ext uri="{FF2B5EF4-FFF2-40B4-BE49-F238E27FC236}">
              <a16:creationId xmlns:a16="http://schemas.microsoft.com/office/drawing/2014/main" id="{00000000-0008-0000-1A00-00007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34264" y="7796261"/>
          <a:ext cx="300182" cy="307005"/>
        </a:xfrm>
        <a:prstGeom prst="rect">
          <a:avLst/>
        </a:prstGeom>
      </xdr:spPr>
    </xdr:pic>
    <xdr:clientData/>
  </xdr:twoCellAnchor>
  <xdr:twoCellAnchor editAs="oneCell">
    <xdr:from>
      <xdr:col>22</xdr:col>
      <xdr:colOff>266596</xdr:colOff>
      <xdr:row>14</xdr:row>
      <xdr:rowOff>49261</xdr:rowOff>
    </xdr:from>
    <xdr:to>
      <xdr:col>22</xdr:col>
      <xdr:colOff>566778</xdr:colOff>
      <xdr:row>15</xdr:row>
      <xdr:rowOff>102266</xdr:rowOff>
    </xdr:to>
    <xdr:pic>
      <xdr:nvPicPr>
        <xdr:cNvPr id="121" name="Graphique 120" descr="Badge croix contour">
          <a:extLst>
            <a:ext uri="{FF2B5EF4-FFF2-40B4-BE49-F238E27FC236}">
              <a16:creationId xmlns:a16="http://schemas.microsoft.com/office/drawing/2014/main" id="{00000000-0008-0000-1A00-00007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96687" y="7773170"/>
          <a:ext cx="300182" cy="307005"/>
        </a:xfrm>
        <a:prstGeom prst="rect">
          <a:avLst/>
        </a:prstGeom>
      </xdr:spPr>
    </xdr:pic>
    <xdr:clientData/>
  </xdr:twoCellAnchor>
  <xdr:twoCellAnchor editAs="oneCell">
    <xdr:from>
      <xdr:col>22</xdr:col>
      <xdr:colOff>627864</xdr:colOff>
      <xdr:row>14</xdr:row>
      <xdr:rowOff>32329</xdr:rowOff>
    </xdr:from>
    <xdr:to>
      <xdr:col>23</xdr:col>
      <xdr:colOff>96774</xdr:colOff>
      <xdr:row>15</xdr:row>
      <xdr:rowOff>85334</xdr:rowOff>
    </xdr:to>
    <xdr:pic>
      <xdr:nvPicPr>
        <xdr:cNvPr id="122" name="Graphique 121" descr="Badge croix contour">
          <a:extLst>
            <a:ext uri="{FF2B5EF4-FFF2-40B4-BE49-F238E27FC236}">
              <a16:creationId xmlns:a16="http://schemas.microsoft.com/office/drawing/2014/main" id="{00000000-0008-0000-1A00-00007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57955" y="7756238"/>
          <a:ext cx="300182" cy="307005"/>
        </a:xfrm>
        <a:prstGeom prst="rect">
          <a:avLst/>
        </a:prstGeom>
      </xdr:spPr>
    </xdr:pic>
    <xdr:clientData/>
  </xdr:twoCellAnchor>
  <xdr:twoCellAnchor editAs="oneCell">
    <xdr:from>
      <xdr:col>23</xdr:col>
      <xdr:colOff>157859</xdr:colOff>
      <xdr:row>14</xdr:row>
      <xdr:rowOff>32329</xdr:rowOff>
    </xdr:from>
    <xdr:to>
      <xdr:col>23</xdr:col>
      <xdr:colOff>458041</xdr:colOff>
      <xdr:row>15</xdr:row>
      <xdr:rowOff>85334</xdr:rowOff>
    </xdr:to>
    <xdr:pic>
      <xdr:nvPicPr>
        <xdr:cNvPr id="123" name="Graphique 122" descr="Badge croix contour">
          <a:extLst>
            <a:ext uri="{FF2B5EF4-FFF2-40B4-BE49-F238E27FC236}">
              <a16:creationId xmlns:a16="http://schemas.microsoft.com/office/drawing/2014/main" id="{00000000-0008-0000-1A00-00007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919223" y="7756238"/>
          <a:ext cx="300182" cy="307005"/>
        </a:xfrm>
        <a:prstGeom prst="rect">
          <a:avLst/>
        </a:prstGeom>
      </xdr:spPr>
    </xdr:pic>
    <xdr:clientData/>
  </xdr:twoCellAnchor>
  <xdr:twoCellAnchor editAs="oneCell">
    <xdr:from>
      <xdr:col>23</xdr:col>
      <xdr:colOff>519127</xdr:colOff>
      <xdr:row>14</xdr:row>
      <xdr:rowOff>32329</xdr:rowOff>
    </xdr:from>
    <xdr:to>
      <xdr:col>23</xdr:col>
      <xdr:colOff>819309</xdr:colOff>
      <xdr:row>15</xdr:row>
      <xdr:rowOff>85334</xdr:rowOff>
    </xdr:to>
    <xdr:pic>
      <xdr:nvPicPr>
        <xdr:cNvPr id="124" name="Graphique 123" descr="Badge croix contour">
          <a:extLst>
            <a:ext uri="{FF2B5EF4-FFF2-40B4-BE49-F238E27FC236}">
              <a16:creationId xmlns:a16="http://schemas.microsoft.com/office/drawing/2014/main" id="{00000000-0008-0000-1A00-00007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280491" y="7756238"/>
          <a:ext cx="300182" cy="307005"/>
        </a:xfrm>
        <a:prstGeom prst="rect">
          <a:avLst/>
        </a:prstGeom>
      </xdr:spPr>
    </xdr:pic>
    <xdr:clientData/>
  </xdr:twoCellAnchor>
  <xdr:twoCellAnchor editAs="oneCell">
    <xdr:from>
      <xdr:col>24</xdr:col>
      <xdr:colOff>37577</xdr:colOff>
      <xdr:row>14</xdr:row>
      <xdr:rowOff>32329</xdr:rowOff>
    </xdr:from>
    <xdr:to>
      <xdr:col>24</xdr:col>
      <xdr:colOff>337759</xdr:colOff>
      <xdr:row>15</xdr:row>
      <xdr:rowOff>85334</xdr:rowOff>
    </xdr:to>
    <xdr:pic>
      <xdr:nvPicPr>
        <xdr:cNvPr id="125" name="Graphique 124" descr="Badge croix contour">
          <a:extLst>
            <a:ext uri="{FF2B5EF4-FFF2-40B4-BE49-F238E27FC236}">
              <a16:creationId xmlns:a16="http://schemas.microsoft.com/office/drawing/2014/main" id="{00000000-0008-0000-1A00-00007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41759" y="7756238"/>
          <a:ext cx="300182" cy="307005"/>
        </a:xfrm>
        <a:prstGeom prst="rect">
          <a:avLst/>
        </a:prstGeom>
      </xdr:spPr>
    </xdr:pic>
    <xdr:clientData/>
  </xdr:twoCellAnchor>
  <xdr:twoCellAnchor editAs="oneCell">
    <xdr:from>
      <xdr:col>24</xdr:col>
      <xdr:colOff>398845</xdr:colOff>
      <xdr:row>14</xdr:row>
      <xdr:rowOff>32329</xdr:rowOff>
    </xdr:from>
    <xdr:to>
      <xdr:col>24</xdr:col>
      <xdr:colOff>699027</xdr:colOff>
      <xdr:row>15</xdr:row>
      <xdr:rowOff>85334</xdr:rowOff>
    </xdr:to>
    <xdr:pic>
      <xdr:nvPicPr>
        <xdr:cNvPr id="126" name="Graphique 125" descr="Badge croix contour">
          <a:extLst>
            <a:ext uri="{FF2B5EF4-FFF2-40B4-BE49-F238E27FC236}">
              <a16:creationId xmlns:a16="http://schemas.microsoft.com/office/drawing/2014/main" id="{00000000-0008-0000-1A00-00007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003027" y="7756238"/>
          <a:ext cx="300182" cy="307005"/>
        </a:xfrm>
        <a:prstGeom prst="rect">
          <a:avLst/>
        </a:prstGeom>
      </xdr:spPr>
    </xdr:pic>
    <xdr:clientData/>
  </xdr:twoCellAnchor>
  <xdr:twoCellAnchor editAs="oneCell">
    <xdr:from>
      <xdr:col>24</xdr:col>
      <xdr:colOff>760113</xdr:colOff>
      <xdr:row>14</xdr:row>
      <xdr:rowOff>32329</xdr:rowOff>
    </xdr:from>
    <xdr:to>
      <xdr:col>25</xdr:col>
      <xdr:colOff>217477</xdr:colOff>
      <xdr:row>15</xdr:row>
      <xdr:rowOff>85334</xdr:rowOff>
    </xdr:to>
    <xdr:pic>
      <xdr:nvPicPr>
        <xdr:cNvPr id="127" name="Graphique 126" descr="Badge croix contour">
          <a:extLst>
            <a:ext uri="{FF2B5EF4-FFF2-40B4-BE49-F238E27FC236}">
              <a16:creationId xmlns:a16="http://schemas.microsoft.com/office/drawing/2014/main" id="{00000000-0008-0000-1A00-00007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64295" y="7756238"/>
          <a:ext cx="300182" cy="307005"/>
        </a:xfrm>
        <a:prstGeom prst="rect">
          <a:avLst/>
        </a:prstGeom>
      </xdr:spPr>
    </xdr:pic>
    <xdr:clientData/>
  </xdr:twoCellAnchor>
  <xdr:twoCellAnchor editAs="oneCell">
    <xdr:from>
      <xdr:col>25</xdr:col>
      <xdr:colOff>278563</xdr:colOff>
      <xdr:row>14</xdr:row>
      <xdr:rowOff>32329</xdr:rowOff>
    </xdr:from>
    <xdr:to>
      <xdr:col>25</xdr:col>
      <xdr:colOff>578745</xdr:colOff>
      <xdr:row>15</xdr:row>
      <xdr:rowOff>85334</xdr:rowOff>
    </xdr:to>
    <xdr:pic>
      <xdr:nvPicPr>
        <xdr:cNvPr id="128" name="Graphique 127" descr="Badge croix contour">
          <a:extLst>
            <a:ext uri="{FF2B5EF4-FFF2-40B4-BE49-F238E27FC236}">
              <a16:creationId xmlns:a16="http://schemas.microsoft.com/office/drawing/2014/main" id="{00000000-0008-0000-1A00-00008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25563" y="7756238"/>
          <a:ext cx="300182" cy="307005"/>
        </a:xfrm>
        <a:prstGeom prst="rect">
          <a:avLst/>
        </a:prstGeom>
      </xdr:spPr>
    </xdr:pic>
    <xdr:clientData/>
  </xdr:twoCellAnchor>
  <xdr:twoCellAnchor editAs="oneCell">
    <xdr:from>
      <xdr:col>25</xdr:col>
      <xdr:colOff>639831</xdr:colOff>
      <xdr:row>14</xdr:row>
      <xdr:rowOff>32329</xdr:rowOff>
    </xdr:from>
    <xdr:to>
      <xdr:col>26</xdr:col>
      <xdr:colOff>97195</xdr:colOff>
      <xdr:row>15</xdr:row>
      <xdr:rowOff>85334</xdr:rowOff>
    </xdr:to>
    <xdr:pic>
      <xdr:nvPicPr>
        <xdr:cNvPr id="129" name="Graphique 128" descr="Badge croix contour">
          <a:extLst>
            <a:ext uri="{FF2B5EF4-FFF2-40B4-BE49-F238E27FC236}">
              <a16:creationId xmlns:a16="http://schemas.microsoft.com/office/drawing/2014/main" id="{00000000-0008-0000-1A00-00008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086831" y="7756238"/>
          <a:ext cx="300182" cy="307005"/>
        </a:xfrm>
        <a:prstGeom prst="rect">
          <a:avLst/>
        </a:prstGeom>
      </xdr:spPr>
    </xdr:pic>
    <xdr:clientData/>
  </xdr:twoCellAnchor>
  <xdr:twoCellAnchor editAs="oneCell">
    <xdr:from>
      <xdr:col>26</xdr:col>
      <xdr:colOff>158281</xdr:colOff>
      <xdr:row>14</xdr:row>
      <xdr:rowOff>32329</xdr:rowOff>
    </xdr:from>
    <xdr:to>
      <xdr:col>26</xdr:col>
      <xdr:colOff>458463</xdr:colOff>
      <xdr:row>15</xdr:row>
      <xdr:rowOff>85334</xdr:rowOff>
    </xdr:to>
    <xdr:pic>
      <xdr:nvPicPr>
        <xdr:cNvPr id="130" name="Graphique 129" descr="Badge croix contour">
          <a:extLst>
            <a:ext uri="{FF2B5EF4-FFF2-40B4-BE49-F238E27FC236}">
              <a16:creationId xmlns:a16="http://schemas.microsoft.com/office/drawing/2014/main" id="{00000000-0008-0000-1A00-00008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48099" y="7756238"/>
          <a:ext cx="300182" cy="307005"/>
        </a:xfrm>
        <a:prstGeom prst="rect">
          <a:avLst/>
        </a:prstGeom>
      </xdr:spPr>
    </xdr:pic>
    <xdr:clientData/>
  </xdr:twoCellAnchor>
  <xdr:twoCellAnchor editAs="oneCell">
    <xdr:from>
      <xdr:col>26</xdr:col>
      <xdr:colOff>519548</xdr:colOff>
      <xdr:row>14</xdr:row>
      <xdr:rowOff>32329</xdr:rowOff>
    </xdr:from>
    <xdr:to>
      <xdr:col>26</xdr:col>
      <xdr:colOff>819730</xdr:colOff>
      <xdr:row>15</xdr:row>
      <xdr:rowOff>85334</xdr:rowOff>
    </xdr:to>
    <xdr:pic>
      <xdr:nvPicPr>
        <xdr:cNvPr id="131" name="Graphique 130" descr="Badge croix contour">
          <a:extLst>
            <a:ext uri="{FF2B5EF4-FFF2-40B4-BE49-F238E27FC236}">
              <a16:creationId xmlns:a16="http://schemas.microsoft.com/office/drawing/2014/main" id="{00000000-0008-0000-1A00-00008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809366" y="7756238"/>
          <a:ext cx="300182" cy="307005"/>
        </a:xfrm>
        <a:prstGeom prst="rect">
          <a:avLst/>
        </a:prstGeom>
      </xdr:spPr>
    </xdr:pic>
    <xdr:clientData/>
  </xdr:twoCellAnchor>
  <xdr:twoCellAnchor editAs="oneCell">
    <xdr:from>
      <xdr:col>21</xdr:col>
      <xdr:colOff>746991</xdr:colOff>
      <xdr:row>15</xdr:row>
      <xdr:rowOff>192168</xdr:rowOff>
    </xdr:from>
    <xdr:to>
      <xdr:col>22</xdr:col>
      <xdr:colOff>204355</xdr:colOff>
      <xdr:row>16</xdr:row>
      <xdr:rowOff>245173</xdr:rowOff>
    </xdr:to>
    <xdr:pic>
      <xdr:nvPicPr>
        <xdr:cNvPr id="132" name="Graphique 131" descr="Badge croix contour">
          <a:extLst>
            <a:ext uri="{FF2B5EF4-FFF2-40B4-BE49-F238E27FC236}">
              <a16:creationId xmlns:a16="http://schemas.microsoft.com/office/drawing/2014/main" id="{00000000-0008-0000-1A00-00008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34264" y="8170077"/>
          <a:ext cx="300182" cy="307005"/>
        </a:xfrm>
        <a:prstGeom prst="rect">
          <a:avLst/>
        </a:prstGeom>
      </xdr:spPr>
    </xdr:pic>
    <xdr:clientData/>
  </xdr:twoCellAnchor>
  <xdr:twoCellAnchor editAs="oneCell">
    <xdr:from>
      <xdr:col>22</xdr:col>
      <xdr:colOff>257360</xdr:colOff>
      <xdr:row>15</xdr:row>
      <xdr:rowOff>176774</xdr:rowOff>
    </xdr:from>
    <xdr:to>
      <xdr:col>22</xdr:col>
      <xdr:colOff>557542</xdr:colOff>
      <xdr:row>16</xdr:row>
      <xdr:rowOff>229779</xdr:rowOff>
    </xdr:to>
    <xdr:pic>
      <xdr:nvPicPr>
        <xdr:cNvPr id="133" name="Graphique 132" descr="Badge croix contour">
          <a:extLst>
            <a:ext uri="{FF2B5EF4-FFF2-40B4-BE49-F238E27FC236}">
              <a16:creationId xmlns:a16="http://schemas.microsoft.com/office/drawing/2014/main" id="{00000000-0008-0000-1A00-00008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187451" y="8154683"/>
          <a:ext cx="300182" cy="307005"/>
        </a:xfrm>
        <a:prstGeom prst="rect">
          <a:avLst/>
        </a:prstGeom>
      </xdr:spPr>
    </xdr:pic>
    <xdr:clientData/>
  </xdr:twoCellAnchor>
  <xdr:twoCellAnchor editAs="oneCell">
    <xdr:from>
      <xdr:col>22</xdr:col>
      <xdr:colOff>618628</xdr:colOff>
      <xdr:row>15</xdr:row>
      <xdr:rowOff>161638</xdr:rowOff>
    </xdr:from>
    <xdr:to>
      <xdr:col>23</xdr:col>
      <xdr:colOff>87538</xdr:colOff>
      <xdr:row>16</xdr:row>
      <xdr:rowOff>214643</xdr:rowOff>
    </xdr:to>
    <xdr:pic>
      <xdr:nvPicPr>
        <xdr:cNvPr id="134" name="Graphique 133" descr="Badge croix contour">
          <a:extLst>
            <a:ext uri="{FF2B5EF4-FFF2-40B4-BE49-F238E27FC236}">
              <a16:creationId xmlns:a16="http://schemas.microsoft.com/office/drawing/2014/main" id="{00000000-0008-0000-1A00-00008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48719" y="8139547"/>
          <a:ext cx="300182" cy="307005"/>
        </a:xfrm>
        <a:prstGeom prst="rect">
          <a:avLst/>
        </a:prstGeom>
      </xdr:spPr>
    </xdr:pic>
    <xdr:clientData/>
  </xdr:twoCellAnchor>
  <xdr:twoCellAnchor editAs="oneCell">
    <xdr:from>
      <xdr:col>23</xdr:col>
      <xdr:colOff>148623</xdr:colOff>
      <xdr:row>15</xdr:row>
      <xdr:rowOff>161638</xdr:rowOff>
    </xdr:from>
    <xdr:to>
      <xdr:col>23</xdr:col>
      <xdr:colOff>448805</xdr:colOff>
      <xdr:row>16</xdr:row>
      <xdr:rowOff>214643</xdr:rowOff>
    </xdr:to>
    <xdr:pic>
      <xdr:nvPicPr>
        <xdr:cNvPr id="144" name="Graphique 143" descr="Badge croix contour">
          <a:extLst>
            <a:ext uri="{FF2B5EF4-FFF2-40B4-BE49-F238E27FC236}">
              <a16:creationId xmlns:a16="http://schemas.microsoft.com/office/drawing/2014/main" id="{00000000-0008-0000-1A00-00009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909987" y="8139547"/>
          <a:ext cx="300182" cy="307005"/>
        </a:xfrm>
        <a:prstGeom prst="rect">
          <a:avLst/>
        </a:prstGeom>
      </xdr:spPr>
    </xdr:pic>
    <xdr:clientData/>
  </xdr:twoCellAnchor>
  <xdr:twoCellAnchor editAs="oneCell">
    <xdr:from>
      <xdr:col>23</xdr:col>
      <xdr:colOff>509891</xdr:colOff>
      <xdr:row>15</xdr:row>
      <xdr:rowOff>161638</xdr:rowOff>
    </xdr:from>
    <xdr:to>
      <xdr:col>23</xdr:col>
      <xdr:colOff>810073</xdr:colOff>
      <xdr:row>16</xdr:row>
      <xdr:rowOff>214643</xdr:rowOff>
    </xdr:to>
    <xdr:pic>
      <xdr:nvPicPr>
        <xdr:cNvPr id="145" name="Graphique 144" descr="Badge croix contour">
          <a:extLst>
            <a:ext uri="{FF2B5EF4-FFF2-40B4-BE49-F238E27FC236}">
              <a16:creationId xmlns:a16="http://schemas.microsoft.com/office/drawing/2014/main" id="{00000000-0008-0000-1A00-00009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271255" y="8139547"/>
          <a:ext cx="300182" cy="307005"/>
        </a:xfrm>
        <a:prstGeom prst="rect">
          <a:avLst/>
        </a:prstGeom>
      </xdr:spPr>
    </xdr:pic>
    <xdr:clientData/>
  </xdr:twoCellAnchor>
  <xdr:twoCellAnchor editAs="oneCell">
    <xdr:from>
      <xdr:col>24</xdr:col>
      <xdr:colOff>28341</xdr:colOff>
      <xdr:row>15</xdr:row>
      <xdr:rowOff>161638</xdr:rowOff>
    </xdr:from>
    <xdr:to>
      <xdr:col>24</xdr:col>
      <xdr:colOff>328523</xdr:colOff>
      <xdr:row>16</xdr:row>
      <xdr:rowOff>214643</xdr:rowOff>
    </xdr:to>
    <xdr:pic>
      <xdr:nvPicPr>
        <xdr:cNvPr id="146" name="Graphique 145" descr="Badge croix contour">
          <a:extLst>
            <a:ext uri="{FF2B5EF4-FFF2-40B4-BE49-F238E27FC236}">
              <a16:creationId xmlns:a16="http://schemas.microsoft.com/office/drawing/2014/main" id="{00000000-0008-0000-1A00-00009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32523" y="8139547"/>
          <a:ext cx="300182" cy="307005"/>
        </a:xfrm>
        <a:prstGeom prst="rect">
          <a:avLst/>
        </a:prstGeom>
      </xdr:spPr>
    </xdr:pic>
    <xdr:clientData/>
  </xdr:twoCellAnchor>
  <xdr:twoCellAnchor editAs="oneCell">
    <xdr:from>
      <xdr:col>24</xdr:col>
      <xdr:colOff>389609</xdr:colOff>
      <xdr:row>15</xdr:row>
      <xdr:rowOff>161638</xdr:rowOff>
    </xdr:from>
    <xdr:to>
      <xdr:col>24</xdr:col>
      <xdr:colOff>689791</xdr:colOff>
      <xdr:row>16</xdr:row>
      <xdr:rowOff>214643</xdr:rowOff>
    </xdr:to>
    <xdr:pic>
      <xdr:nvPicPr>
        <xdr:cNvPr id="147" name="Graphique 146" descr="Badge croix contour">
          <a:extLst>
            <a:ext uri="{FF2B5EF4-FFF2-40B4-BE49-F238E27FC236}">
              <a16:creationId xmlns:a16="http://schemas.microsoft.com/office/drawing/2014/main" id="{00000000-0008-0000-1A00-00009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993791" y="8139547"/>
          <a:ext cx="300182" cy="307005"/>
        </a:xfrm>
        <a:prstGeom prst="rect">
          <a:avLst/>
        </a:prstGeom>
      </xdr:spPr>
    </xdr:pic>
    <xdr:clientData/>
  </xdr:twoCellAnchor>
  <xdr:twoCellAnchor editAs="oneCell">
    <xdr:from>
      <xdr:col>24</xdr:col>
      <xdr:colOff>750877</xdr:colOff>
      <xdr:row>15</xdr:row>
      <xdr:rowOff>161638</xdr:rowOff>
    </xdr:from>
    <xdr:to>
      <xdr:col>25</xdr:col>
      <xdr:colOff>208241</xdr:colOff>
      <xdr:row>16</xdr:row>
      <xdr:rowOff>214643</xdr:rowOff>
    </xdr:to>
    <xdr:pic>
      <xdr:nvPicPr>
        <xdr:cNvPr id="148" name="Graphique 147" descr="Badge croix contour">
          <a:extLst>
            <a:ext uri="{FF2B5EF4-FFF2-40B4-BE49-F238E27FC236}">
              <a16:creationId xmlns:a16="http://schemas.microsoft.com/office/drawing/2014/main" id="{00000000-0008-0000-1A00-00009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55059" y="8139547"/>
          <a:ext cx="300182" cy="307005"/>
        </a:xfrm>
        <a:prstGeom prst="rect">
          <a:avLst/>
        </a:prstGeom>
      </xdr:spPr>
    </xdr:pic>
    <xdr:clientData/>
  </xdr:twoCellAnchor>
  <xdr:twoCellAnchor editAs="oneCell">
    <xdr:from>
      <xdr:col>25</xdr:col>
      <xdr:colOff>269327</xdr:colOff>
      <xdr:row>15</xdr:row>
      <xdr:rowOff>161638</xdr:rowOff>
    </xdr:from>
    <xdr:to>
      <xdr:col>25</xdr:col>
      <xdr:colOff>569509</xdr:colOff>
      <xdr:row>16</xdr:row>
      <xdr:rowOff>214643</xdr:rowOff>
    </xdr:to>
    <xdr:pic>
      <xdr:nvPicPr>
        <xdr:cNvPr id="149" name="Graphique 148" descr="Badge croix contour">
          <a:extLst>
            <a:ext uri="{FF2B5EF4-FFF2-40B4-BE49-F238E27FC236}">
              <a16:creationId xmlns:a16="http://schemas.microsoft.com/office/drawing/2014/main" id="{00000000-0008-0000-1A00-00009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16327" y="8139547"/>
          <a:ext cx="300182" cy="307005"/>
        </a:xfrm>
        <a:prstGeom prst="rect">
          <a:avLst/>
        </a:prstGeom>
      </xdr:spPr>
    </xdr:pic>
    <xdr:clientData/>
  </xdr:twoCellAnchor>
  <xdr:twoCellAnchor editAs="oneCell">
    <xdr:from>
      <xdr:col>25</xdr:col>
      <xdr:colOff>630595</xdr:colOff>
      <xdr:row>15</xdr:row>
      <xdr:rowOff>161638</xdr:rowOff>
    </xdr:from>
    <xdr:to>
      <xdr:col>26</xdr:col>
      <xdr:colOff>87959</xdr:colOff>
      <xdr:row>16</xdr:row>
      <xdr:rowOff>214643</xdr:rowOff>
    </xdr:to>
    <xdr:pic>
      <xdr:nvPicPr>
        <xdr:cNvPr id="150" name="Graphique 149" descr="Badge croix contour">
          <a:extLst>
            <a:ext uri="{FF2B5EF4-FFF2-40B4-BE49-F238E27FC236}">
              <a16:creationId xmlns:a16="http://schemas.microsoft.com/office/drawing/2014/main" id="{00000000-0008-0000-1A00-00009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077595" y="8139547"/>
          <a:ext cx="300182" cy="307005"/>
        </a:xfrm>
        <a:prstGeom prst="rect">
          <a:avLst/>
        </a:prstGeom>
      </xdr:spPr>
    </xdr:pic>
    <xdr:clientData/>
  </xdr:twoCellAnchor>
  <xdr:twoCellAnchor editAs="oneCell">
    <xdr:from>
      <xdr:col>26</xdr:col>
      <xdr:colOff>149045</xdr:colOff>
      <xdr:row>15</xdr:row>
      <xdr:rowOff>161638</xdr:rowOff>
    </xdr:from>
    <xdr:to>
      <xdr:col>26</xdr:col>
      <xdr:colOff>449227</xdr:colOff>
      <xdr:row>16</xdr:row>
      <xdr:rowOff>214643</xdr:rowOff>
    </xdr:to>
    <xdr:pic>
      <xdr:nvPicPr>
        <xdr:cNvPr id="151" name="Graphique 150" descr="Badge croix contour">
          <a:extLst>
            <a:ext uri="{FF2B5EF4-FFF2-40B4-BE49-F238E27FC236}">
              <a16:creationId xmlns:a16="http://schemas.microsoft.com/office/drawing/2014/main" id="{00000000-0008-0000-1A00-00009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38863" y="8139547"/>
          <a:ext cx="300182" cy="307005"/>
        </a:xfrm>
        <a:prstGeom prst="rect">
          <a:avLst/>
        </a:prstGeom>
      </xdr:spPr>
    </xdr:pic>
    <xdr:clientData/>
  </xdr:twoCellAnchor>
  <xdr:twoCellAnchor editAs="oneCell">
    <xdr:from>
      <xdr:col>26</xdr:col>
      <xdr:colOff>510312</xdr:colOff>
      <xdr:row>15</xdr:row>
      <xdr:rowOff>161638</xdr:rowOff>
    </xdr:from>
    <xdr:to>
      <xdr:col>26</xdr:col>
      <xdr:colOff>810494</xdr:colOff>
      <xdr:row>16</xdr:row>
      <xdr:rowOff>214643</xdr:rowOff>
    </xdr:to>
    <xdr:pic>
      <xdr:nvPicPr>
        <xdr:cNvPr id="152" name="Graphique 151" descr="Badge croix contour">
          <a:extLst>
            <a:ext uri="{FF2B5EF4-FFF2-40B4-BE49-F238E27FC236}">
              <a16:creationId xmlns:a16="http://schemas.microsoft.com/office/drawing/2014/main" id="{00000000-0008-0000-1A00-00009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800130" y="8139547"/>
          <a:ext cx="300182" cy="307005"/>
        </a:xfrm>
        <a:prstGeom prst="rect">
          <a:avLst/>
        </a:prstGeom>
      </xdr:spPr>
    </xdr:pic>
    <xdr:clientData/>
  </xdr:twoCellAnchor>
  <xdr:twoCellAnchor editAs="oneCell">
    <xdr:from>
      <xdr:col>21</xdr:col>
      <xdr:colOff>746991</xdr:colOff>
      <xdr:row>17</xdr:row>
      <xdr:rowOff>57984</xdr:rowOff>
    </xdr:from>
    <xdr:to>
      <xdr:col>22</xdr:col>
      <xdr:colOff>204355</xdr:colOff>
      <xdr:row>18</xdr:row>
      <xdr:rowOff>168717</xdr:rowOff>
    </xdr:to>
    <xdr:pic>
      <xdr:nvPicPr>
        <xdr:cNvPr id="153" name="Graphique 152" descr="Badge croix contour">
          <a:extLst>
            <a:ext uri="{FF2B5EF4-FFF2-40B4-BE49-F238E27FC236}">
              <a16:creationId xmlns:a16="http://schemas.microsoft.com/office/drawing/2014/main" id="{00000000-0008-0000-1A00-00009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34264" y="8543893"/>
          <a:ext cx="300182" cy="307005"/>
        </a:xfrm>
        <a:prstGeom prst="rect">
          <a:avLst/>
        </a:prstGeom>
      </xdr:spPr>
    </xdr:pic>
    <xdr:clientData/>
  </xdr:twoCellAnchor>
  <xdr:twoCellAnchor editAs="oneCell">
    <xdr:from>
      <xdr:col>22</xdr:col>
      <xdr:colOff>282760</xdr:colOff>
      <xdr:row>17</xdr:row>
      <xdr:rowOff>50287</xdr:rowOff>
    </xdr:from>
    <xdr:to>
      <xdr:col>22</xdr:col>
      <xdr:colOff>582942</xdr:colOff>
      <xdr:row>18</xdr:row>
      <xdr:rowOff>161020</xdr:rowOff>
    </xdr:to>
    <xdr:pic>
      <xdr:nvPicPr>
        <xdr:cNvPr id="154" name="Graphique 153" descr="Badge croix contour">
          <a:extLst>
            <a:ext uri="{FF2B5EF4-FFF2-40B4-BE49-F238E27FC236}">
              <a16:creationId xmlns:a16="http://schemas.microsoft.com/office/drawing/2014/main" id="{00000000-0008-0000-1A00-00009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12851" y="8536196"/>
          <a:ext cx="300182" cy="307005"/>
        </a:xfrm>
        <a:prstGeom prst="rect">
          <a:avLst/>
        </a:prstGeom>
      </xdr:spPr>
    </xdr:pic>
    <xdr:clientData/>
  </xdr:twoCellAnchor>
  <xdr:twoCellAnchor editAs="oneCell">
    <xdr:from>
      <xdr:col>22</xdr:col>
      <xdr:colOff>644028</xdr:colOff>
      <xdr:row>17</xdr:row>
      <xdr:rowOff>48493</xdr:rowOff>
    </xdr:from>
    <xdr:to>
      <xdr:col>23</xdr:col>
      <xdr:colOff>112938</xdr:colOff>
      <xdr:row>18</xdr:row>
      <xdr:rowOff>159226</xdr:rowOff>
    </xdr:to>
    <xdr:pic>
      <xdr:nvPicPr>
        <xdr:cNvPr id="155" name="Graphique 154" descr="Badge croix contour">
          <a:extLst>
            <a:ext uri="{FF2B5EF4-FFF2-40B4-BE49-F238E27FC236}">
              <a16:creationId xmlns:a16="http://schemas.microsoft.com/office/drawing/2014/main" id="{00000000-0008-0000-1A00-00009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74119" y="8534402"/>
          <a:ext cx="300182" cy="307005"/>
        </a:xfrm>
        <a:prstGeom prst="rect">
          <a:avLst/>
        </a:prstGeom>
      </xdr:spPr>
    </xdr:pic>
    <xdr:clientData/>
  </xdr:twoCellAnchor>
  <xdr:twoCellAnchor editAs="oneCell">
    <xdr:from>
      <xdr:col>23</xdr:col>
      <xdr:colOff>174023</xdr:colOff>
      <xdr:row>17</xdr:row>
      <xdr:rowOff>48493</xdr:rowOff>
    </xdr:from>
    <xdr:to>
      <xdr:col>23</xdr:col>
      <xdr:colOff>474205</xdr:colOff>
      <xdr:row>18</xdr:row>
      <xdr:rowOff>159226</xdr:rowOff>
    </xdr:to>
    <xdr:pic>
      <xdr:nvPicPr>
        <xdr:cNvPr id="156" name="Graphique 155" descr="Badge croix contour">
          <a:extLst>
            <a:ext uri="{FF2B5EF4-FFF2-40B4-BE49-F238E27FC236}">
              <a16:creationId xmlns:a16="http://schemas.microsoft.com/office/drawing/2014/main" id="{00000000-0008-0000-1A00-00009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935387" y="8534402"/>
          <a:ext cx="300182" cy="307005"/>
        </a:xfrm>
        <a:prstGeom prst="rect">
          <a:avLst/>
        </a:prstGeom>
      </xdr:spPr>
    </xdr:pic>
    <xdr:clientData/>
  </xdr:twoCellAnchor>
  <xdr:twoCellAnchor editAs="oneCell">
    <xdr:from>
      <xdr:col>23</xdr:col>
      <xdr:colOff>535291</xdr:colOff>
      <xdr:row>17</xdr:row>
      <xdr:rowOff>48493</xdr:rowOff>
    </xdr:from>
    <xdr:to>
      <xdr:col>24</xdr:col>
      <xdr:colOff>901</xdr:colOff>
      <xdr:row>18</xdr:row>
      <xdr:rowOff>159226</xdr:rowOff>
    </xdr:to>
    <xdr:pic>
      <xdr:nvPicPr>
        <xdr:cNvPr id="157" name="Graphique 156" descr="Badge croix contour">
          <a:extLst>
            <a:ext uri="{FF2B5EF4-FFF2-40B4-BE49-F238E27FC236}">
              <a16:creationId xmlns:a16="http://schemas.microsoft.com/office/drawing/2014/main" id="{00000000-0008-0000-1A00-00009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296655" y="8534402"/>
          <a:ext cx="300182" cy="307005"/>
        </a:xfrm>
        <a:prstGeom prst="rect">
          <a:avLst/>
        </a:prstGeom>
      </xdr:spPr>
    </xdr:pic>
    <xdr:clientData/>
  </xdr:twoCellAnchor>
  <xdr:twoCellAnchor editAs="oneCell">
    <xdr:from>
      <xdr:col>24</xdr:col>
      <xdr:colOff>53741</xdr:colOff>
      <xdr:row>17</xdr:row>
      <xdr:rowOff>48493</xdr:rowOff>
    </xdr:from>
    <xdr:to>
      <xdr:col>24</xdr:col>
      <xdr:colOff>353923</xdr:colOff>
      <xdr:row>18</xdr:row>
      <xdr:rowOff>159226</xdr:rowOff>
    </xdr:to>
    <xdr:pic>
      <xdr:nvPicPr>
        <xdr:cNvPr id="158" name="Graphique 157" descr="Badge croix contour">
          <a:extLst>
            <a:ext uri="{FF2B5EF4-FFF2-40B4-BE49-F238E27FC236}">
              <a16:creationId xmlns:a16="http://schemas.microsoft.com/office/drawing/2014/main" id="{00000000-0008-0000-1A00-00009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57923" y="8534402"/>
          <a:ext cx="300182" cy="307005"/>
        </a:xfrm>
        <a:prstGeom prst="rect">
          <a:avLst/>
        </a:prstGeom>
      </xdr:spPr>
    </xdr:pic>
    <xdr:clientData/>
  </xdr:twoCellAnchor>
  <xdr:twoCellAnchor editAs="oneCell">
    <xdr:from>
      <xdr:col>24</xdr:col>
      <xdr:colOff>415009</xdr:colOff>
      <xdr:row>17</xdr:row>
      <xdr:rowOff>48493</xdr:rowOff>
    </xdr:from>
    <xdr:to>
      <xdr:col>24</xdr:col>
      <xdr:colOff>715191</xdr:colOff>
      <xdr:row>18</xdr:row>
      <xdr:rowOff>159226</xdr:rowOff>
    </xdr:to>
    <xdr:pic>
      <xdr:nvPicPr>
        <xdr:cNvPr id="159" name="Graphique 158" descr="Badge croix contour">
          <a:extLst>
            <a:ext uri="{FF2B5EF4-FFF2-40B4-BE49-F238E27FC236}">
              <a16:creationId xmlns:a16="http://schemas.microsoft.com/office/drawing/2014/main" id="{00000000-0008-0000-1A00-00009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019191" y="8534402"/>
          <a:ext cx="300182" cy="307005"/>
        </a:xfrm>
        <a:prstGeom prst="rect">
          <a:avLst/>
        </a:prstGeom>
      </xdr:spPr>
    </xdr:pic>
    <xdr:clientData/>
  </xdr:twoCellAnchor>
  <xdr:twoCellAnchor editAs="oneCell">
    <xdr:from>
      <xdr:col>24</xdr:col>
      <xdr:colOff>776277</xdr:colOff>
      <xdr:row>17</xdr:row>
      <xdr:rowOff>48493</xdr:rowOff>
    </xdr:from>
    <xdr:to>
      <xdr:col>25</xdr:col>
      <xdr:colOff>233641</xdr:colOff>
      <xdr:row>18</xdr:row>
      <xdr:rowOff>159226</xdr:rowOff>
    </xdr:to>
    <xdr:pic>
      <xdr:nvPicPr>
        <xdr:cNvPr id="160" name="Graphique 159" descr="Badge croix contour">
          <a:extLst>
            <a:ext uri="{FF2B5EF4-FFF2-40B4-BE49-F238E27FC236}">
              <a16:creationId xmlns:a16="http://schemas.microsoft.com/office/drawing/2014/main" id="{00000000-0008-0000-1A00-0000A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80459" y="8534402"/>
          <a:ext cx="300182" cy="307005"/>
        </a:xfrm>
        <a:prstGeom prst="rect">
          <a:avLst/>
        </a:prstGeom>
      </xdr:spPr>
    </xdr:pic>
    <xdr:clientData/>
  </xdr:twoCellAnchor>
  <xdr:twoCellAnchor editAs="oneCell">
    <xdr:from>
      <xdr:col>25</xdr:col>
      <xdr:colOff>294727</xdr:colOff>
      <xdr:row>17</xdr:row>
      <xdr:rowOff>48493</xdr:rowOff>
    </xdr:from>
    <xdr:to>
      <xdr:col>25</xdr:col>
      <xdr:colOff>594909</xdr:colOff>
      <xdr:row>18</xdr:row>
      <xdr:rowOff>159226</xdr:rowOff>
    </xdr:to>
    <xdr:pic>
      <xdr:nvPicPr>
        <xdr:cNvPr id="161" name="Graphique 160" descr="Badge croix contour">
          <a:extLst>
            <a:ext uri="{FF2B5EF4-FFF2-40B4-BE49-F238E27FC236}">
              <a16:creationId xmlns:a16="http://schemas.microsoft.com/office/drawing/2014/main" id="{00000000-0008-0000-1A00-0000A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41727" y="8534402"/>
          <a:ext cx="300182" cy="307005"/>
        </a:xfrm>
        <a:prstGeom prst="rect">
          <a:avLst/>
        </a:prstGeom>
      </xdr:spPr>
    </xdr:pic>
    <xdr:clientData/>
  </xdr:twoCellAnchor>
  <xdr:twoCellAnchor editAs="oneCell">
    <xdr:from>
      <xdr:col>25</xdr:col>
      <xdr:colOff>655995</xdr:colOff>
      <xdr:row>17</xdr:row>
      <xdr:rowOff>48493</xdr:rowOff>
    </xdr:from>
    <xdr:to>
      <xdr:col>26</xdr:col>
      <xdr:colOff>113359</xdr:colOff>
      <xdr:row>18</xdr:row>
      <xdr:rowOff>159226</xdr:rowOff>
    </xdr:to>
    <xdr:pic>
      <xdr:nvPicPr>
        <xdr:cNvPr id="162" name="Graphique 161" descr="Badge croix contour">
          <a:extLst>
            <a:ext uri="{FF2B5EF4-FFF2-40B4-BE49-F238E27FC236}">
              <a16:creationId xmlns:a16="http://schemas.microsoft.com/office/drawing/2014/main" id="{00000000-0008-0000-1A00-0000A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102995" y="8534402"/>
          <a:ext cx="300182" cy="307005"/>
        </a:xfrm>
        <a:prstGeom prst="rect">
          <a:avLst/>
        </a:prstGeom>
      </xdr:spPr>
    </xdr:pic>
    <xdr:clientData/>
  </xdr:twoCellAnchor>
  <xdr:twoCellAnchor editAs="oneCell">
    <xdr:from>
      <xdr:col>26</xdr:col>
      <xdr:colOff>174445</xdr:colOff>
      <xdr:row>17</xdr:row>
      <xdr:rowOff>48493</xdr:rowOff>
    </xdr:from>
    <xdr:to>
      <xdr:col>26</xdr:col>
      <xdr:colOff>474627</xdr:colOff>
      <xdr:row>18</xdr:row>
      <xdr:rowOff>159226</xdr:rowOff>
    </xdr:to>
    <xdr:pic>
      <xdr:nvPicPr>
        <xdr:cNvPr id="163" name="Graphique 162" descr="Badge croix contour">
          <a:extLst>
            <a:ext uri="{FF2B5EF4-FFF2-40B4-BE49-F238E27FC236}">
              <a16:creationId xmlns:a16="http://schemas.microsoft.com/office/drawing/2014/main" id="{00000000-0008-0000-1A00-0000A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64263" y="8534402"/>
          <a:ext cx="300182" cy="307005"/>
        </a:xfrm>
        <a:prstGeom prst="rect">
          <a:avLst/>
        </a:prstGeom>
      </xdr:spPr>
    </xdr:pic>
    <xdr:clientData/>
  </xdr:twoCellAnchor>
  <xdr:twoCellAnchor editAs="oneCell">
    <xdr:from>
      <xdr:col>26</xdr:col>
      <xdr:colOff>535712</xdr:colOff>
      <xdr:row>17</xdr:row>
      <xdr:rowOff>48493</xdr:rowOff>
    </xdr:from>
    <xdr:to>
      <xdr:col>27</xdr:col>
      <xdr:colOff>1323</xdr:colOff>
      <xdr:row>18</xdr:row>
      <xdr:rowOff>159226</xdr:rowOff>
    </xdr:to>
    <xdr:pic>
      <xdr:nvPicPr>
        <xdr:cNvPr id="189" name="Graphique 188" descr="Badge croix contour">
          <a:extLst>
            <a:ext uri="{FF2B5EF4-FFF2-40B4-BE49-F238E27FC236}">
              <a16:creationId xmlns:a16="http://schemas.microsoft.com/office/drawing/2014/main" id="{00000000-0008-0000-1A00-0000B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825530" y="8534402"/>
          <a:ext cx="300182" cy="307005"/>
        </a:xfrm>
        <a:prstGeom prst="rect">
          <a:avLst/>
        </a:prstGeom>
      </xdr:spPr>
    </xdr:pic>
    <xdr:clientData/>
  </xdr:twoCellAnchor>
  <xdr:twoCellAnchor editAs="oneCell">
    <xdr:from>
      <xdr:col>21</xdr:col>
      <xdr:colOff>746991</xdr:colOff>
      <xdr:row>18</xdr:row>
      <xdr:rowOff>0</xdr:rowOff>
    </xdr:from>
    <xdr:to>
      <xdr:col>22</xdr:col>
      <xdr:colOff>204355</xdr:colOff>
      <xdr:row>19</xdr:row>
      <xdr:rowOff>110732</xdr:rowOff>
    </xdr:to>
    <xdr:pic>
      <xdr:nvPicPr>
        <xdr:cNvPr id="190" name="Graphique 189" descr="Badge croix contour">
          <a:extLst>
            <a:ext uri="{FF2B5EF4-FFF2-40B4-BE49-F238E27FC236}">
              <a16:creationId xmlns:a16="http://schemas.microsoft.com/office/drawing/2014/main" id="{00000000-0008-0000-1A00-0000B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7834264" y="8917711"/>
          <a:ext cx="300182" cy="307005"/>
        </a:xfrm>
        <a:prstGeom prst="rect">
          <a:avLst/>
        </a:prstGeom>
      </xdr:spPr>
    </xdr:pic>
    <xdr:clientData/>
  </xdr:twoCellAnchor>
  <xdr:twoCellAnchor editAs="oneCell">
    <xdr:from>
      <xdr:col>22</xdr:col>
      <xdr:colOff>285069</xdr:colOff>
      <xdr:row>18</xdr:row>
      <xdr:rowOff>0</xdr:rowOff>
    </xdr:from>
    <xdr:to>
      <xdr:col>22</xdr:col>
      <xdr:colOff>585251</xdr:colOff>
      <xdr:row>19</xdr:row>
      <xdr:rowOff>110732</xdr:rowOff>
    </xdr:to>
    <xdr:pic>
      <xdr:nvPicPr>
        <xdr:cNvPr id="191" name="Graphique 190" descr="Badge croix contour">
          <a:extLst>
            <a:ext uri="{FF2B5EF4-FFF2-40B4-BE49-F238E27FC236}">
              <a16:creationId xmlns:a16="http://schemas.microsoft.com/office/drawing/2014/main" id="{00000000-0008-0000-1A00-0000B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215160" y="8917711"/>
          <a:ext cx="300182" cy="307005"/>
        </a:xfrm>
        <a:prstGeom prst="rect">
          <a:avLst/>
        </a:prstGeom>
      </xdr:spPr>
    </xdr:pic>
    <xdr:clientData/>
  </xdr:twoCellAnchor>
  <xdr:twoCellAnchor editAs="oneCell">
    <xdr:from>
      <xdr:col>22</xdr:col>
      <xdr:colOff>639987</xdr:colOff>
      <xdr:row>18</xdr:row>
      <xdr:rowOff>0</xdr:rowOff>
    </xdr:from>
    <xdr:to>
      <xdr:col>23</xdr:col>
      <xdr:colOff>108897</xdr:colOff>
      <xdr:row>19</xdr:row>
      <xdr:rowOff>110732</xdr:rowOff>
    </xdr:to>
    <xdr:pic>
      <xdr:nvPicPr>
        <xdr:cNvPr id="192" name="Graphique 191" descr="Badge croix contour">
          <a:extLst>
            <a:ext uri="{FF2B5EF4-FFF2-40B4-BE49-F238E27FC236}">
              <a16:creationId xmlns:a16="http://schemas.microsoft.com/office/drawing/2014/main" id="{00000000-0008-0000-1A00-0000C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570078" y="8917711"/>
          <a:ext cx="300182" cy="307005"/>
        </a:xfrm>
        <a:prstGeom prst="rect">
          <a:avLst/>
        </a:prstGeom>
      </xdr:spPr>
    </xdr:pic>
    <xdr:clientData/>
  </xdr:twoCellAnchor>
  <xdr:twoCellAnchor editAs="oneCell">
    <xdr:from>
      <xdr:col>23</xdr:col>
      <xdr:colOff>176332</xdr:colOff>
      <xdr:row>18</xdr:row>
      <xdr:rowOff>0</xdr:rowOff>
    </xdr:from>
    <xdr:to>
      <xdr:col>23</xdr:col>
      <xdr:colOff>476514</xdr:colOff>
      <xdr:row>19</xdr:row>
      <xdr:rowOff>110732</xdr:rowOff>
    </xdr:to>
    <xdr:pic>
      <xdr:nvPicPr>
        <xdr:cNvPr id="193" name="Graphique 192" descr="Badge croix contour">
          <a:extLst>
            <a:ext uri="{FF2B5EF4-FFF2-40B4-BE49-F238E27FC236}">
              <a16:creationId xmlns:a16="http://schemas.microsoft.com/office/drawing/2014/main" id="{00000000-0008-0000-1A00-0000C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937696" y="8917711"/>
          <a:ext cx="300182" cy="307005"/>
        </a:xfrm>
        <a:prstGeom prst="rect">
          <a:avLst/>
        </a:prstGeom>
      </xdr:spPr>
    </xdr:pic>
    <xdr:clientData/>
  </xdr:twoCellAnchor>
  <xdr:twoCellAnchor editAs="oneCell">
    <xdr:from>
      <xdr:col>23</xdr:col>
      <xdr:colOff>537600</xdr:colOff>
      <xdr:row>18</xdr:row>
      <xdr:rowOff>0</xdr:rowOff>
    </xdr:from>
    <xdr:to>
      <xdr:col>24</xdr:col>
      <xdr:colOff>3210</xdr:colOff>
      <xdr:row>19</xdr:row>
      <xdr:rowOff>110732</xdr:rowOff>
    </xdr:to>
    <xdr:pic>
      <xdr:nvPicPr>
        <xdr:cNvPr id="194" name="Graphique 193" descr="Badge croix contour">
          <a:extLst>
            <a:ext uri="{FF2B5EF4-FFF2-40B4-BE49-F238E27FC236}">
              <a16:creationId xmlns:a16="http://schemas.microsoft.com/office/drawing/2014/main" id="{00000000-0008-0000-1A00-0000C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298964" y="8917711"/>
          <a:ext cx="300182" cy="307005"/>
        </a:xfrm>
        <a:prstGeom prst="rect">
          <a:avLst/>
        </a:prstGeom>
      </xdr:spPr>
    </xdr:pic>
    <xdr:clientData/>
  </xdr:twoCellAnchor>
  <xdr:twoCellAnchor editAs="oneCell">
    <xdr:from>
      <xdr:col>24</xdr:col>
      <xdr:colOff>56050</xdr:colOff>
      <xdr:row>18</xdr:row>
      <xdr:rowOff>0</xdr:rowOff>
    </xdr:from>
    <xdr:to>
      <xdr:col>24</xdr:col>
      <xdr:colOff>356232</xdr:colOff>
      <xdr:row>19</xdr:row>
      <xdr:rowOff>110732</xdr:rowOff>
    </xdr:to>
    <xdr:pic>
      <xdr:nvPicPr>
        <xdr:cNvPr id="195" name="Graphique 194" descr="Badge croix contour">
          <a:extLst>
            <a:ext uri="{FF2B5EF4-FFF2-40B4-BE49-F238E27FC236}">
              <a16:creationId xmlns:a16="http://schemas.microsoft.com/office/drawing/2014/main" id="{00000000-0008-0000-1A00-0000C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660232" y="8917711"/>
          <a:ext cx="300182" cy="307005"/>
        </a:xfrm>
        <a:prstGeom prst="rect">
          <a:avLst/>
        </a:prstGeom>
      </xdr:spPr>
    </xdr:pic>
    <xdr:clientData/>
  </xdr:twoCellAnchor>
  <xdr:twoCellAnchor editAs="oneCell">
    <xdr:from>
      <xdr:col>24</xdr:col>
      <xdr:colOff>417318</xdr:colOff>
      <xdr:row>18</xdr:row>
      <xdr:rowOff>0</xdr:rowOff>
    </xdr:from>
    <xdr:to>
      <xdr:col>24</xdr:col>
      <xdr:colOff>717500</xdr:colOff>
      <xdr:row>19</xdr:row>
      <xdr:rowOff>110732</xdr:rowOff>
    </xdr:to>
    <xdr:pic>
      <xdr:nvPicPr>
        <xdr:cNvPr id="196" name="Graphique 195" descr="Badge croix contour">
          <a:extLst>
            <a:ext uri="{FF2B5EF4-FFF2-40B4-BE49-F238E27FC236}">
              <a16:creationId xmlns:a16="http://schemas.microsoft.com/office/drawing/2014/main" id="{00000000-0008-0000-1A00-0000C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021500" y="8917711"/>
          <a:ext cx="300182" cy="307005"/>
        </a:xfrm>
        <a:prstGeom prst="rect">
          <a:avLst/>
        </a:prstGeom>
      </xdr:spPr>
    </xdr:pic>
    <xdr:clientData/>
  </xdr:twoCellAnchor>
  <xdr:twoCellAnchor editAs="oneCell">
    <xdr:from>
      <xdr:col>24</xdr:col>
      <xdr:colOff>778586</xdr:colOff>
      <xdr:row>18</xdr:row>
      <xdr:rowOff>0</xdr:rowOff>
    </xdr:from>
    <xdr:to>
      <xdr:col>25</xdr:col>
      <xdr:colOff>235950</xdr:colOff>
      <xdr:row>19</xdr:row>
      <xdr:rowOff>110732</xdr:rowOff>
    </xdr:to>
    <xdr:pic>
      <xdr:nvPicPr>
        <xdr:cNvPr id="197" name="Graphique 196" descr="Badge croix contour">
          <a:extLst>
            <a:ext uri="{FF2B5EF4-FFF2-40B4-BE49-F238E27FC236}">
              <a16:creationId xmlns:a16="http://schemas.microsoft.com/office/drawing/2014/main" id="{00000000-0008-0000-1A00-0000C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382768" y="8917711"/>
          <a:ext cx="300182" cy="307005"/>
        </a:xfrm>
        <a:prstGeom prst="rect">
          <a:avLst/>
        </a:prstGeom>
      </xdr:spPr>
    </xdr:pic>
    <xdr:clientData/>
  </xdr:twoCellAnchor>
  <xdr:twoCellAnchor editAs="oneCell">
    <xdr:from>
      <xdr:col>25</xdr:col>
      <xdr:colOff>297036</xdr:colOff>
      <xdr:row>18</xdr:row>
      <xdr:rowOff>0</xdr:rowOff>
    </xdr:from>
    <xdr:to>
      <xdr:col>25</xdr:col>
      <xdr:colOff>597218</xdr:colOff>
      <xdr:row>19</xdr:row>
      <xdr:rowOff>110732</xdr:rowOff>
    </xdr:to>
    <xdr:pic>
      <xdr:nvPicPr>
        <xdr:cNvPr id="198" name="Graphique 197" descr="Badge croix contour">
          <a:extLst>
            <a:ext uri="{FF2B5EF4-FFF2-40B4-BE49-F238E27FC236}">
              <a16:creationId xmlns:a16="http://schemas.microsoft.com/office/drawing/2014/main" id="{00000000-0008-0000-1A00-0000C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744036" y="8917711"/>
          <a:ext cx="300182" cy="307005"/>
        </a:xfrm>
        <a:prstGeom prst="rect">
          <a:avLst/>
        </a:prstGeom>
      </xdr:spPr>
    </xdr:pic>
    <xdr:clientData/>
  </xdr:twoCellAnchor>
  <xdr:twoCellAnchor editAs="oneCell">
    <xdr:from>
      <xdr:col>25</xdr:col>
      <xdr:colOff>658304</xdr:colOff>
      <xdr:row>18</xdr:row>
      <xdr:rowOff>0</xdr:rowOff>
    </xdr:from>
    <xdr:to>
      <xdr:col>26</xdr:col>
      <xdr:colOff>115668</xdr:colOff>
      <xdr:row>19</xdr:row>
      <xdr:rowOff>110732</xdr:rowOff>
    </xdr:to>
    <xdr:pic>
      <xdr:nvPicPr>
        <xdr:cNvPr id="199" name="Graphique 198" descr="Badge croix contour">
          <a:extLst>
            <a:ext uri="{FF2B5EF4-FFF2-40B4-BE49-F238E27FC236}">
              <a16:creationId xmlns:a16="http://schemas.microsoft.com/office/drawing/2014/main" id="{00000000-0008-0000-1A00-0000C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105304" y="8917711"/>
          <a:ext cx="300182" cy="307005"/>
        </a:xfrm>
        <a:prstGeom prst="rect">
          <a:avLst/>
        </a:prstGeom>
      </xdr:spPr>
    </xdr:pic>
    <xdr:clientData/>
  </xdr:twoCellAnchor>
  <xdr:twoCellAnchor editAs="oneCell">
    <xdr:from>
      <xdr:col>26</xdr:col>
      <xdr:colOff>176754</xdr:colOff>
      <xdr:row>18</xdr:row>
      <xdr:rowOff>0</xdr:rowOff>
    </xdr:from>
    <xdr:to>
      <xdr:col>26</xdr:col>
      <xdr:colOff>476936</xdr:colOff>
      <xdr:row>19</xdr:row>
      <xdr:rowOff>110732</xdr:rowOff>
    </xdr:to>
    <xdr:pic>
      <xdr:nvPicPr>
        <xdr:cNvPr id="200" name="Graphique 199" descr="Badge croix contour">
          <a:extLst>
            <a:ext uri="{FF2B5EF4-FFF2-40B4-BE49-F238E27FC236}">
              <a16:creationId xmlns:a16="http://schemas.microsoft.com/office/drawing/2014/main" id="{00000000-0008-0000-1A00-0000C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466572" y="8917711"/>
          <a:ext cx="300182" cy="307005"/>
        </a:xfrm>
        <a:prstGeom prst="rect">
          <a:avLst/>
        </a:prstGeom>
      </xdr:spPr>
    </xdr:pic>
    <xdr:clientData/>
  </xdr:twoCellAnchor>
  <xdr:twoCellAnchor editAs="oneCell">
    <xdr:from>
      <xdr:col>26</xdr:col>
      <xdr:colOff>538021</xdr:colOff>
      <xdr:row>18</xdr:row>
      <xdr:rowOff>0</xdr:rowOff>
    </xdr:from>
    <xdr:to>
      <xdr:col>27</xdr:col>
      <xdr:colOff>0</xdr:colOff>
      <xdr:row>19</xdr:row>
      <xdr:rowOff>110732</xdr:rowOff>
    </xdr:to>
    <xdr:pic>
      <xdr:nvPicPr>
        <xdr:cNvPr id="201" name="Graphique 200" descr="Badge croix contour">
          <a:extLst>
            <a:ext uri="{FF2B5EF4-FFF2-40B4-BE49-F238E27FC236}">
              <a16:creationId xmlns:a16="http://schemas.microsoft.com/office/drawing/2014/main" id="{00000000-0008-0000-1A00-0000C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1827839" y="8917711"/>
          <a:ext cx="300182" cy="307005"/>
        </a:xfrm>
        <a:prstGeom prst="rect">
          <a:avLst/>
        </a:prstGeom>
      </xdr:spPr>
    </xdr:pic>
    <xdr:clientData/>
  </xdr:twoCellAnchor>
  <xdr:twoCellAnchor>
    <xdr:from>
      <xdr:col>22</xdr:col>
      <xdr:colOff>81594</xdr:colOff>
      <xdr:row>3</xdr:row>
      <xdr:rowOff>1163205</xdr:rowOff>
    </xdr:from>
    <xdr:to>
      <xdr:col>22</xdr:col>
      <xdr:colOff>453069</xdr:colOff>
      <xdr:row>3</xdr:row>
      <xdr:rowOff>1163205</xdr:rowOff>
    </xdr:to>
    <xdr:cxnSp macro="">
      <xdr:nvCxnSpPr>
        <xdr:cNvPr id="232" name="Connecteur droit avec flèche 231">
          <a:extLst>
            <a:ext uri="{FF2B5EF4-FFF2-40B4-BE49-F238E27FC236}">
              <a16:creationId xmlns:a16="http://schemas.microsoft.com/office/drawing/2014/main" id="{00000000-0008-0000-1A00-0000E8000000}"/>
            </a:ext>
          </a:extLst>
        </xdr:cNvPr>
        <xdr:cNvCxnSpPr>
          <a:cxnSpLocks noChangeShapeType="1"/>
        </xdr:cNvCxnSpPr>
      </xdr:nvCxnSpPr>
      <xdr:spPr bwMode="auto">
        <a:xfrm>
          <a:off x="18011685" y="2190750"/>
          <a:ext cx="371475" cy="0"/>
        </a:xfrm>
        <a:prstGeom prst="straightConnector1">
          <a:avLst/>
        </a:prstGeom>
        <a:noFill/>
        <a:ln w="28575" algn="ctr">
          <a:solidFill>
            <a:srgbClr val="000000"/>
          </a:solidFill>
          <a:round/>
          <a:headEnd/>
          <a:tailEnd type="triangle" w="med" len="med"/>
        </a:ln>
      </xdr:spPr>
    </xdr:cxnSp>
    <xdr:clientData/>
  </xdr:twoCellAnchor>
  <xdr:twoCellAnchor>
    <xdr:from>
      <xdr:col>22</xdr:col>
      <xdr:colOff>25976</xdr:colOff>
      <xdr:row>3</xdr:row>
      <xdr:rowOff>1399309</xdr:rowOff>
    </xdr:from>
    <xdr:to>
      <xdr:col>22</xdr:col>
      <xdr:colOff>480777</xdr:colOff>
      <xdr:row>3</xdr:row>
      <xdr:rowOff>1405659</xdr:rowOff>
    </xdr:to>
    <xdr:cxnSp macro="">
      <xdr:nvCxnSpPr>
        <xdr:cNvPr id="249" name="Connecteur droit avec flèche 248">
          <a:extLst>
            <a:ext uri="{FF2B5EF4-FFF2-40B4-BE49-F238E27FC236}">
              <a16:creationId xmlns:a16="http://schemas.microsoft.com/office/drawing/2014/main" id="{00000000-0008-0000-1A00-0000F9000000}"/>
            </a:ext>
          </a:extLst>
        </xdr:cNvPr>
        <xdr:cNvCxnSpPr>
          <a:cxnSpLocks noChangeShapeType="1"/>
        </xdr:cNvCxnSpPr>
      </xdr:nvCxnSpPr>
      <xdr:spPr bwMode="auto">
        <a:xfrm flipH="1">
          <a:off x="17956067" y="2426854"/>
          <a:ext cx="454801" cy="6350"/>
        </a:xfrm>
        <a:prstGeom prst="straightConnector1">
          <a:avLst/>
        </a:prstGeom>
        <a:noFill/>
        <a:ln w="28575" algn="ctr">
          <a:solidFill>
            <a:srgbClr val="000000"/>
          </a:solidFill>
          <a:round/>
          <a:headEnd/>
          <a:tailEnd type="triangle" w="med" len="med"/>
        </a:ln>
      </xdr:spPr>
    </xdr:cxnSp>
    <xdr:clientData/>
  </xdr:twoCellAnchor>
  <xdr:oneCellAnchor>
    <xdr:from>
      <xdr:col>24</xdr:col>
      <xdr:colOff>621064</xdr:colOff>
      <xdr:row>3</xdr:row>
      <xdr:rowOff>356476</xdr:rowOff>
    </xdr:from>
    <xdr:ext cx="447676" cy="247648"/>
    <xdr:sp macro="" textlink="">
      <xdr:nvSpPr>
        <xdr:cNvPr id="250" name="Text Box 15">
          <a:extLst>
            <a:ext uri="{FF2B5EF4-FFF2-40B4-BE49-F238E27FC236}">
              <a16:creationId xmlns:a16="http://schemas.microsoft.com/office/drawing/2014/main" id="{00000000-0008-0000-1A00-0000FA000000}"/>
            </a:ext>
          </a:extLst>
        </xdr:cNvPr>
        <xdr:cNvSpPr txBox="1">
          <a:spLocks noChangeArrowheads="1"/>
        </xdr:cNvSpPr>
      </xdr:nvSpPr>
      <xdr:spPr bwMode="auto">
        <a:xfrm>
          <a:off x="20225246" y="1384021"/>
          <a:ext cx="447676" cy="247648"/>
        </a:xfrm>
        <a:prstGeom prst="rect">
          <a:avLst/>
        </a:prstGeom>
        <a:solidFill>
          <a:schemeClr val="tx2">
            <a:lumMod val="20000"/>
            <a:lumOff val="80000"/>
          </a:schemeClr>
        </a:solidFill>
        <a:ln w="9525">
          <a:solidFill>
            <a:srgbClr val="000000"/>
          </a:solidFill>
          <a:miter lim="800000"/>
          <a:headEnd/>
          <a:tailEnd/>
        </a:ln>
      </xdr:spPr>
      <xdr:txBody>
        <a:bodyPr wrap="square" lIns="36576" tIns="45720" rIns="0" bIns="0" anchor="ctr" upright="1">
          <a:noAutofit/>
        </a:bodyPr>
        <a:lstStyle/>
        <a:p>
          <a:pPr algn="ctr" rtl="0">
            <a:defRPr sz="1000"/>
          </a:pPr>
          <a:r>
            <a:rPr lang="fr-FR" sz="1100" b="0" i="0" u="none" strike="noStrike" baseline="0">
              <a:solidFill>
                <a:srgbClr val="000000"/>
              </a:solidFill>
              <a:latin typeface="Times New Roman"/>
              <a:cs typeface="Times New Roman"/>
            </a:rPr>
            <a:t>PF</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619125</xdr:colOff>
      <xdr:row>26</xdr:row>
      <xdr:rowOff>85725</xdr:rowOff>
    </xdr:from>
    <xdr:to>
      <xdr:col>1</xdr:col>
      <xdr:colOff>723900</xdr:colOff>
      <xdr:row>27</xdr:row>
      <xdr:rowOff>76201</xdr:rowOff>
    </xdr:to>
    <xdr:sp macro="" textlink="">
      <xdr:nvSpPr>
        <xdr:cNvPr id="1162" name="Text Box 2">
          <a:extLst>
            <a:ext uri="{FF2B5EF4-FFF2-40B4-BE49-F238E27FC236}">
              <a16:creationId xmlns:a16="http://schemas.microsoft.com/office/drawing/2014/main" id="{00000000-0008-0000-1B00-00008A040000}"/>
            </a:ext>
          </a:extLst>
        </xdr:cNvPr>
        <xdr:cNvSpPr txBox="1">
          <a:spLocks noChangeArrowheads="1"/>
        </xdr:cNvSpPr>
      </xdr:nvSpPr>
      <xdr:spPr bwMode="auto">
        <a:xfrm>
          <a:off x="876300" y="5876925"/>
          <a:ext cx="1047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619125</xdr:colOff>
      <xdr:row>35</xdr:row>
      <xdr:rowOff>85725</xdr:rowOff>
    </xdr:from>
    <xdr:to>
      <xdr:col>1</xdr:col>
      <xdr:colOff>723900</xdr:colOff>
      <xdr:row>36</xdr:row>
      <xdr:rowOff>76197</xdr:rowOff>
    </xdr:to>
    <xdr:sp macro="" textlink="">
      <xdr:nvSpPr>
        <xdr:cNvPr id="1163" name="Text Box 3">
          <a:extLst>
            <a:ext uri="{FF2B5EF4-FFF2-40B4-BE49-F238E27FC236}">
              <a16:creationId xmlns:a16="http://schemas.microsoft.com/office/drawing/2014/main" id="{00000000-0008-0000-1B00-00008B040000}"/>
            </a:ext>
          </a:extLst>
        </xdr:cNvPr>
        <xdr:cNvSpPr txBox="1">
          <a:spLocks noChangeArrowheads="1"/>
        </xdr:cNvSpPr>
      </xdr:nvSpPr>
      <xdr:spPr bwMode="auto">
        <a:xfrm>
          <a:off x="876300" y="8191500"/>
          <a:ext cx="1047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152401</xdr:colOff>
      <xdr:row>0</xdr:row>
      <xdr:rowOff>133349</xdr:rowOff>
    </xdr:from>
    <xdr:to>
      <xdr:col>10</xdr:col>
      <xdr:colOff>559170</xdr:colOff>
      <xdr:row>3</xdr:row>
      <xdr:rowOff>37723</xdr:rowOff>
    </xdr:to>
    <xdr:sp macro="" textlink="">
      <xdr:nvSpPr>
        <xdr:cNvPr id="17441" name="Text Box 12">
          <a:extLst>
            <a:ext uri="{FF2B5EF4-FFF2-40B4-BE49-F238E27FC236}">
              <a16:creationId xmlns:a16="http://schemas.microsoft.com/office/drawing/2014/main" id="{00000000-0008-0000-1B00-000021440000}"/>
            </a:ext>
          </a:extLst>
        </xdr:cNvPr>
        <xdr:cNvSpPr txBox="1">
          <a:spLocks noChangeArrowheads="1"/>
        </xdr:cNvSpPr>
      </xdr:nvSpPr>
      <xdr:spPr bwMode="auto">
        <a:xfrm>
          <a:off x="4343401" y="133349"/>
          <a:ext cx="2240755" cy="533401"/>
        </a:xfrm>
        <a:prstGeom prst="rect">
          <a:avLst/>
        </a:prstGeom>
        <a:noFill/>
        <a:ln w="19050">
          <a:solidFill>
            <a:srgbClr val="000000"/>
          </a:solidFill>
          <a:miter lim="800000"/>
          <a:headEnd/>
          <a:tailEnd/>
        </a:ln>
      </xdr:spPr>
      <xdr:txBody>
        <a:bodyPr vertOverflow="clip" wrap="square" lIns="45720" tIns="41148" rIns="45720" bIns="41148" anchor="ctr"/>
        <a:lstStyle/>
        <a:p>
          <a:pPr algn="ctr" rtl="0">
            <a:defRPr sz="1000"/>
          </a:pPr>
          <a:r>
            <a:rPr lang="fr-FR" sz="2200" b="0" i="0" u="none" strike="noStrike" baseline="0">
              <a:solidFill>
                <a:srgbClr val="000000"/>
              </a:solidFill>
              <a:latin typeface="Times New Roman"/>
              <a:cs typeface="Times New Roman"/>
            </a:rPr>
            <a:t>       Tumbling</a:t>
          </a:r>
        </a:p>
      </xdr:txBody>
    </xdr:sp>
    <xdr:clientData/>
  </xdr:twoCellAnchor>
  <xdr:twoCellAnchor editAs="oneCell">
    <xdr:from>
      <xdr:col>8</xdr:col>
      <xdr:colOff>171450</xdr:colOff>
      <xdr:row>0</xdr:row>
      <xdr:rowOff>152400</xdr:rowOff>
    </xdr:from>
    <xdr:to>
      <xdr:col>9</xdr:col>
      <xdr:colOff>93100</xdr:colOff>
      <xdr:row>2</xdr:row>
      <xdr:rowOff>222713</xdr:rowOff>
    </xdr:to>
    <xdr:pic>
      <xdr:nvPicPr>
        <xdr:cNvPr id="1165" name="Picture 1">
          <a:extLst>
            <a:ext uri="{FF2B5EF4-FFF2-40B4-BE49-F238E27FC236}">
              <a16:creationId xmlns:a16="http://schemas.microsoft.com/office/drawing/2014/main" id="{00000000-0008-0000-1B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24519" y="152400"/>
          <a:ext cx="721323" cy="4500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31750</xdr:colOff>
          <xdr:row>39</xdr:row>
          <xdr:rowOff>50800</xdr:rowOff>
        </xdr:from>
        <xdr:to>
          <xdr:col>16</xdr:col>
          <xdr:colOff>139700</xdr:colOff>
          <xdr:row>40</xdr:row>
          <xdr:rowOff>76200</xdr:rowOff>
        </xdr:to>
        <xdr:sp macro="" textlink="">
          <xdr:nvSpPr>
            <xdr:cNvPr id="1118" name="Button 94" hidden="1">
              <a:extLst>
                <a:ext uri="{63B3BB69-23CF-44E3-9099-C40C66FF867C}">
                  <a14:compatExt spid="_x0000_s1118"/>
                </a:ext>
                <a:ext uri="{FF2B5EF4-FFF2-40B4-BE49-F238E27FC236}">
                  <a16:creationId xmlns:a16="http://schemas.microsoft.com/office/drawing/2014/main" id="{00000000-0008-0000-1B00-00005E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Calcul des Notes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3</xdr:row>
          <xdr:rowOff>88900</xdr:rowOff>
        </xdr:from>
        <xdr:to>
          <xdr:col>10</xdr:col>
          <xdr:colOff>609600</xdr:colOff>
          <xdr:row>4</xdr:row>
          <xdr:rowOff>184150</xdr:rowOff>
        </xdr:to>
        <xdr:sp macro="" textlink="">
          <xdr:nvSpPr>
            <xdr:cNvPr id="1133" name="Button 109" hidden="1">
              <a:extLst>
                <a:ext uri="{63B3BB69-23CF-44E3-9099-C40C66FF867C}">
                  <a14:compatExt spid="_x0000_s1133"/>
                </a:ext>
                <a:ext uri="{FF2B5EF4-FFF2-40B4-BE49-F238E27FC236}">
                  <a16:creationId xmlns:a16="http://schemas.microsoft.com/office/drawing/2014/main" id="{00000000-0008-0000-1B00-00006D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Réinitialisation des listes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15</xdr:row>
          <xdr:rowOff>12700</xdr:rowOff>
        </xdr:from>
        <xdr:to>
          <xdr:col>10</xdr:col>
          <xdr:colOff>6350</xdr:colOff>
          <xdr:row>16</xdr:row>
          <xdr:rowOff>0</xdr:rowOff>
        </xdr:to>
        <xdr:sp macro="" textlink="">
          <xdr:nvSpPr>
            <xdr:cNvPr id="1134" name="Group Box 110" hidden="1">
              <a:extLst>
                <a:ext uri="{63B3BB69-23CF-44E3-9099-C40C66FF867C}">
                  <a14:compatExt spid="_x0000_s1134"/>
                </a:ext>
                <a:ext uri="{FF2B5EF4-FFF2-40B4-BE49-F238E27FC236}">
                  <a16:creationId xmlns:a16="http://schemas.microsoft.com/office/drawing/2014/main" id="{00000000-0008-0000-1B00-00006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25400</xdr:colOff>
          <xdr:row>15</xdr:row>
          <xdr:rowOff>12700</xdr:rowOff>
        </xdr:from>
        <xdr:to>
          <xdr:col>4</xdr:col>
          <xdr:colOff>393700</xdr:colOff>
          <xdr:row>15</xdr:row>
          <xdr:rowOff>215900</xdr:rowOff>
        </xdr:to>
        <xdr:sp macro="" textlink="">
          <xdr:nvSpPr>
            <xdr:cNvPr id="1135" name="Option Button 111" hidden="1">
              <a:extLst>
                <a:ext uri="{63B3BB69-23CF-44E3-9099-C40C66FF867C}">
                  <a14:compatExt spid="_x0000_s1135"/>
                </a:ext>
                <a:ext uri="{FF2B5EF4-FFF2-40B4-BE49-F238E27FC236}">
                  <a16:creationId xmlns:a16="http://schemas.microsoft.com/office/drawing/2014/main" id="{00000000-0008-0000-1B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Avant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63500</xdr:colOff>
          <xdr:row>15</xdr:row>
          <xdr:rowOff>50800</xdr:rowOff>
        </xdr:from>
        <xdr:to>
          <xdr:col>9</xdr:col>
          <xdr:colOff>901700</xdr:colOff>
          <xdr:row>15</xdr:row>
          <xdr:rowOff>234950</xdr:rowOff>
        </xdr:to>
        <xdr:sp macro="" textlink="">
          <xdr:nvSpPr>
            <xdr:cNvPr id="1136" name="Option Button 112" hidden="1">
              <a:extLst>
                <a:ext uri="{63B3BB69-23CF-44E3-9099-C40C66FF867C}">
                  <a14:compatExt spid="_x0000_s1136"/>
                </a:ext>
                <a:ext uri="{FF2B5EF4-FFF2-40B4-BE49-F238E27FC236}">
                  <a16:creationId xmlns:a16="http://schemas.microsoft.com/office/drawing/2014/main" id="{00000000-0008-0000-1B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Arrière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10</xdr:col>
          <xdr:colOff>0</xdr:colOff>
          <xdr:row>24</xdr:row>
          <xdr:rowOff>241300</xdr:rowOff>
        </xdr:to>
        <xdr:sp macro="" textlink="">
          <xdr:nvSpPr>
            <xdr:cNvPr id="1137" name="Group Box 113" hidden="1">
              <a:extLst>
                <a:ext uri="{63B3BB69-23CF-44E3-9099-C40C66FF867C}">
                  <a14:compatExt spid="_x0000_s1137"/>
                </a:ext>
                <a:ext uri="{FF2B5EF4-FFF2-40B4-BE49-F238E27FC236}">
                  <a16:creationId xmlns:a16="http://schemas.microsoft.com/office/drawing/2014/main" id="{00000000-0008-0000-1B00-000071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12700</xdr:rowOff>
        </xdr:from>
        <xdr:to>
          <xdr:col>4</xdr:col>
          <xdr:colOff>374650</xdr:colOff>
          <xdr:row>24</xdr:row>
          <xdr:rowOff>222250</xdr:rowOff>
        </xdr:to>
        <xdr:sp macro="" textlink="">
          <xdr:nvSpPr>
            <xdr:cNvPr id="1138" name="Option Button 114" hidden="1">
              <a:extLst>
                <a:ext uri="{63B3BB69-23CF-44E3-9099-C40C66FF867C}">
                  <a14:compatExt spid="_x0000_s1138"/>
                </a:ext>
                <a:ext uri="{FF2B5EF4-FFF2-40B4-BE49-F238E27FC236}">
                  <a16:creationId xmlns:a16="http://schemas.microsoft.com/office/drawing/2014/main" id="{00000000-0008-0000-1B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Avant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24</xdr:row>
          <xdr:rowOff>25400</xdr:rowOff>
        </xdr:from>
        <xdr:to>
          <xdr:col>8</xdr:col>
          <xdr:colOff>260350</xdr:colOff>
          <xdr:row>24</xdr:row>
          <xdr:rowOff>228600</xdr:rowOff>
        </xdr:to>
        <xdr:sp macro="" textlink="">
          <xdr:nvSpPr>
            <xdr:cNvPr id="1139" name="Option Button 115" hidden="1">
              <a:extLst>
                <a:ext uri="{63B3BB69-23CF-44E3-9099-C40C66FF867C}">
                  <a14:compatExt spid="_x0000_s1139"/>
                </a:ext>
                <a:ext uri="{FF2B5EF4-FFF2-40B4-BE49-F238E27FC236}">
                  <a16:creationId xmlns:a16="http://schemas.microsoft.com/office/drawing/2014/main" id="{00000000-0008-0000-1B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Arrière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33</xdr:row>
          <xdr:rowOff>0</xdr:rowOff>
        </xdr:from>
        <xdr:to>
          <xdr:col>10</xdr:col>
          <xdr:colOff>25400</xdr:colOff>
          <xdr:row>34</xdr:row>
          <xdr:rowOff>6350</xdr:rowOff>
        </xdr:to>
        <xdr:sp macro="" textlink="">
          <xdr:nvSpPr>
            <xdr:cNvPr id="1140" name="Group Box 116" hidden="1">
              <a:extLst>
                <a:ext uri="{63B3BB69-23CF-44E3-9099-C40C66FF867C}">
                  <a14:compatExt spid="_x0000_s1140"/>
                </a:ext>
                <a:ext uri="{FF2B5EF4-FFF2-40B4-BE49-F238E27FC236}">
                  <a16:creationId xmlns:a16="http://schemas.microsoft.com/office/drawing/2014/main" id="{00000000-0008-0000-1B00-000074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33</xdr:row>
          <xdr:rowOff>0</xdr:rowOff>
        </xdr:from>
        <xdr:to>
          <xdr:col>4</xdr:col>
          <xdr:colOff>317500</xdr:colOff>
          <xdr:row>33</xdr:row>
          <xdr:rowOff>215900</xdr:rowOff>
        </xdr:to>
        <xdr:sp macro="" textlink="">
          <xdr:nvSpPr>
            <xdr:cNvPr id="1141" name="Option Button 117" hidden="1">
              <a:extLst>
                <a:ext uri="{63B3BB69-23CF-44E3-9099-C40C66FF867C}">
                  <a14:compatExt spid="_x0000_s1141"/>
                </a:ext>
                <a:ext uri="{FF2B5EF4-FFF2-40B4-BE49-F238E27FC236}">
                  <a16:creationId xmlns:a16="http://schemas.microsoft.com/office/drawing/2014/main" id="{00000000-0008-0000-1B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Avant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25400</xdr:rowOff>
        </xdr:from>
        <xdr:to>
          <xdr:col>8</xdr:col>
          <xdr:colOff>260350</xdr:colOff>
          <xdr:row>33</xdr:row>
          <xdr:rowOff>228600</xdr:rowOff>
        </xdr:to>
        <xdr:sp macro="" textlink="">
          <xdr:nvSpPr>
            <xdr:cNvPr id="1142" name="Option Button 118" hidden="1">
              <a:extLst>
                <a:ext uri="{63B3BB69-23CF-44E3-9099-C40C66FF867C}">
                  <a14:compatExt spid="_x0000_s1142"/>
                </a:ext>
                <a:ext uri="{FF2B5EF4-FFF2-40B4-BE49-F238E27FC236}">
                  <a16:creationId xmlns:a16="http://schemas.microsoft.com/office/drawing/2014/main" id="{00000000-0008-0000-1B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Arrière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215900</xdr:colOff>
          <xdr:row>24</xdr:row>
          <xdr:rowOff>12700</xdr:rowOff>
        </xdr:from>
        <xdr:to>
          <xdr:col>9</xdr:col>
          <xdr:colOff>825500</xdr:colOff>
          <xdr:row>24</xdr:row>
          <xdr:rowOff>228600</xdr:rowOff>
        </xdr:to>
        <xdr:sp macro="" textlink="">
          <xdr:nvSpPr>
            <xdr:cNvPr id="1149" name="Option Button 125" hidden="1">
              <a:extLst>
                <a:ext uri="{63B3BB69-23CF-44E3-9099-C40C66FF867C}">
                  <a14:compatExt spid="_x0000_s1149"/>
                </a:ext>
                <a:ext uri="{FF2B5EF4-FFF2-40B4-BE49-F238E27FC236}">
                  <a16:creationId xmlns:a16="http://schemas.microsoft.com/office/drawing/2014/main" id="{00000000-0008-0000-1B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Mixte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33</xdr:row>
          <xdr:rowOff>0</xdr:rowOff>
        </xdr:from>
        <xdr:to>
          <xdr:col>9</xdr:col>
          <xdr:colOff>850900</xdr:colOff>
          <xdr:row>33</xdr:row>
          <xdr:rowOff>228600</xdr:rowOff>
        </xdr:to>
        <xdr:sp macro="" textlink="">
          <xdr:nvSpPr>
            <xdr:cNvPr id="1150" name="Option Button 126" hidden="1">
              <a:extLst>
                <a:ext uri="{63B3BB69-23CF-44E3-9099-C40C66FF867C}">
                  <a14:compatExt spid="_x0000_s1150"/>
                </a:ext>
                <a:ext uri="{FF2B5EF4-FFF2-40B4-BE49-F238E27FC236}">
                  <a16:creationId xmlns:a16="http://schemas.microsoft.com/office/drawing/2014/main" id="{00000000-0008-0000-1B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Mixte</a:t>
              </a:r>
            </a:p>
          </xdr:txBody>
        </xdr:sp>
        <xdr:clientData/>
      </xdr:twoCellAnchor>
    </mc:Choice>
    <mc:Fallback/>
  </mc:AlternateContent>
  <xdr:twoCellAnchor>
    <xdr:from>
      <xdr:col>15</xdr:col>
      <xdr:colOff>213762</xdr:colOff>
      <xdr:row>36</xdr:row>
      <xdr:rowOff>81733</xdr:rowOff>
    </xdr:from>
    <xdr:to>
      <xdr:col>18</xdr:col>
      <xdr:colOff>149948</xdr:colOff>
      <xdr:row>39</xdr:row>
      <xdr:rowOff>32504</xdr:rowOff>
    </xdr:to>
    <xdr:grpSp>
      <xdr:nvGrpSpPr>
        <xdr:cNvPr id="19" name="Groupe 18">
          <a:extLst>
            <a:ext uri="{FF2B5EF4-FFF2-40B4-BE49-F238E27FC236}">
              <a16:creationId xmlns:a16="http://schemas.microsoft.com/office/drawing/2014/main" id="{00000000-0008-0000-1B00-000013000000}"/>
            </a:ext>
          </a:extLst>
        </xdr:cNvPr>
        <xdr:cNvGrpSpPr/>
      </xdr:nvGrpSpPr>
      <xdr:grpSpPr>
        <a:xfrm>
          <a:off x="8757687" y="8349433"/>
          <a:ext cx="2450786" cy="750871"/>
          <a:chOff x="7924800" y="8121650"/>
          <a:chExt cx="2444750" cy="742950"/>
        </a:xfrm>
      </xdr:grpSpPr>
      <xdr:sp macro="" textlink="">
        <xdr:nvSpPr>
          <xdr:cNvPr id="20" name="ZoneTexte 19">
            <a:extLst>
              <a:ext uri="{FF2B5EF4-FFF2-40B4-BE49-F238E27FC236}">
                <a16:creationId xmlns:a16="http://schemas.microsoft.com/office/drawing/2014/main" id="{00000000-0008-0000-1B00-000014000000}"/>
              </a:ext>
            </a:extLst>
          </xdr:cNvPr>
          <xdr:cNvSpPr txBox="1"/>
        </xdr:nvSpPr>
        <xdr:spPr>
          <a:xfrm>
            <a:off x="8597900" y="8121650"/>
            <a:ext cx="1771650" cy="6667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Ce bouton ne calcule</a:t>
            </a:r>
            <a:r>
              <a:rPr lang="fr-FR" sz="1100" baseline="0"/>
              <a:t> rien pour les catégories National A</a:t>
            </a:r>
            <a:endParaRPr lang="fr-FR" sz="1100"/>
          </a:p>
        </xdr:txBody>
      </xdr:sp>
      <xdr:cxnSp macro="">
        <xdr:nvCxnSpPr>
          <xdr:cNvPr id="21" name="Connecteur droit avec flèche 20">
            <a:extLst>
              <a:ext uri="{FF2B5EF4-FFF2-40B4-BE49-F238E27FC236}">
                <a16:creationId xmlns:a16="http://schemas.microsoft.com/office/drawing/2014/main" id="{00000000-0008-0000-1B00-000015000000}"/>
              </a:ext>
            </a:extLst>
          </xdr:cNvPr>
          <xdr:cNvCxnSpPr>
            <a:stCxn id="20" idx="1"/>
          </xdr:cNvCxnSpPr>
        </xdr:nvCxnSpPr>
        <xdr:spPr bwMode="auto">
          <a:xfrm flipH="1">
            <a:off x="7924800" y="8455025"/>
            <a:ext cx="673100" cy="40957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47625</xdr:colOff>
      <xdr:row>0</xdr:row>
      <xdr:rowOff>114300</xdr:rowOff>
    </xdr:from>
    <xdr:to>
      <xdr:col>9</xdr:col>
      <xdr:colOff>57150</xdr:colOff>
      <xdr:row>2</xdr:row>
      <xdr:rowOff>47625</xdr:rowOff>
    </xdr:to>
    <xdr:pic>
      <xdr:nvPicPr>
        <xdr:cNvPr id="9282" name="Picture 1">
          <a:extLst>
            <a:ext uri="{FF2B5EF4-FFF2-40B4-BE49-F238E27FC236}">
              <a16:creationId xmlns:a16="http://schemas.microsoft.com/office/drawing/2014/main" id="{00000000-0008-0000-1C00-000042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90975" y="114300"/>
          <a:ext cx="7905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xdr:col>
      <xdr:colOff>628650</xdr:colOff>
      <xdr:row>26</xdr:row>
      <xdr:rowOff>85725</xdr:rowOff>
    </xdr:from>
    <xdr:to>
      <xdr:col>1</xdr:col>
      <xdr:colOff>704850</xdr:colOff>
      <xdr:row>27</xdr:row>
      <xdr:rowOff>57148</xdr:rowOff>
    </xdr:to>
    <xdr:sp macro="" textlink="">
      <xdr:nvSpPr>
        <xdr:cNvPr id="9283" name="Text Box 2">
          <a:extLst>
            <a:ext uri="{FF2B5EF4-FFF2-40B4-BE49-F238E27FC236}">
              <a16:creationId xmlns:a16="http://schemas.microsoft.com/office/drawing/2014/main" id="{00000000-0008-0000-1C00-000043240000}"/>
            </a:ext>
          </a:extLst>
        </xdr:cNvPr>
        <xdr:cNvSpPr txBox="1">
          <a:spLocks noChangeArrowheads="1"/>
        </xdr:cNvSpPr>
      </xdr:nvSpPr>
      <xdr:spPr bwMode="auto">
        <a:xfrm>
          <a:off x="866775" y="5915025"/>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628650</xdr:colOff>
      <xdr:row>35</xdr:row>
      <xdr:rowOff>85725</xdr:rowOff>
    </xdr:from>
    <xdr:to>
      <xdr:col>1</xdr:col>
      <xdr:colOff>704850</xdr:colOff>
      <xdr:row>36</xdr:row>
      <xdr:rowOff>57149</xdr:rowOff>
    </xdr:to>
    <xdr:sp macro="" textlink="">
      <xdr:nvSpPr>
        <xdr:cNvPr id="9284" name="Text Box 11">
          <a:extLst>
            <a:ext uri="{FF2B5EF4-FFF2-40B4-BE49-F238E27FC236}">
              <a16:creationId xmlns:a16="http://schemas.microsoft.com/office/drawing/2014/main" id="{00000000-0008-0000-1C00-000044240000}"/>
            </a:ext>
          </a:extLst>
        </xdr:cNvPr>
        <xdr:cNvSpPr txBox="1">
          <a:spLocks noChangeArrowheads="1"/>
        </xdr:cNvSpPr>
      </xdr:nvSpPr>
      <xdr:spPr bwMode="auto">
        <a:xfrm>
          <a:off x="866775" y="8181975"/>
          <a:ext cx="762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47626</xdr:colOff>
      <xdr:row>0</xdr:row>
      <xdr:rowOff>76200</xdr:rowOff>
    </xdr:from>
    <xdr:to>
      <xdr:col>10</xdr:col>
      <xdr:colOff>762001</xdr:colOff>
      <xdr:row>2</xdr:row>
      <xdr:rowOff>85846</xdr:rowOff>
    </xdr:to>
    <xdr:sp macro="" textlink="">
      <xdr:nvSpPr>
        <xdr:cNvPr id="16396" name="Text Box 12">
          <a:extLst>
            <a:ext uri="{FF2B5EF4-FFF2-40B4-BE49-F238E27FC236}">
              <a16:creationId xmlns:a16="http://schemas.microsoft.com/office/drawing/2014/main" id="{00000000-0008-0000-1C00-00000C400000}"/>
            </a:ext>
          </a:extLst>
        </xdr:cNvPr>
        <xdr:cNvSpPr txBox="1">
          <a:spLocks noChangeArrowheads="1"/>
        </xdr:cNvSpPr>
      </xdr:nvSpPr>
      <xdr:spPr bwMode="auto">
        <a:xfrm>
          <a:off x="4000501" y="76200"/>
          <a:ext cx="2667000" cy="554831"/>
        </a:xfrm>
        <a:prstGeom prst="rect">
          <a:avLst/>
        </a:prstGeom>
        <a:noFill/>
        <a:ln w="19050">
          <a:solidFill>
            <a:srgbClr val="000000"/>
          </a:solidFill>
          <a:miter lim="800000"/>
          <a:headEnd/>
          <a:tailEnd/>
        </a:ln>
        <a:effectLst/>
      </xdr:spPr>
      <xdr:txBody>
        <a:bodyPr vertOverflow="clip" wrap="square" lIns="45720" tIns="41148" rIns="45720" bIns="41148" anchor="ctr" upright="1"/>
        <a:lstStyle/>
        <a:p>
          <a:pPr algn="ctr" rtl="0">
            <a:defRPr sz="1000"/>
          </a:pPr>
          <a:r>
            <a:rPr lang="fr-FR" sz="2000" b="0" i="0" u="none" strike="noStrike" baseline="0">
              <a:solidFill>
                <a:srgbClr val="000000"/>
              </a:solidFill>
              <a:latin typeface="Times New Roman"/>
              <a:cs typeface="Times New Roman"/>
            </a:rPr>
            <a:t>          Mini Trampoline</a:t>
          </a:r>
        </a:p>
      </xdr:txBody>
    </xdr:sp>
    <xdr:clientData/>
  </xdr:twoCellAnchor>
  <mc:AlternateContent xmlns:mc="http://schemas.openxmlformats.org/markup-compatibility/2006">
    <mc:Choice xmlns:a14="http://schemas.microsoft.com/office/drawing/2010/main" Requires="a14">
      <xdr:twoCellAnchor editAs="oneCell">
        <xdr:from>
          <xdr:col>12</xdr:col>
          <xdr:colOff>25400</xdr:colOff>
          <xdr:row>37</xdr:row>
          <xdr:rowOff>203200</xdr:rowOff>
        </xdr:from>
        <xdr:to>
          <xdr:col>15</xdr:col>
          <xdr:colOff>736600</xdr:colOff>
          <xdr:row>38</xdr:row>
          <xdr:rowOff>146050</xdr:rowOff>
        </xdr:to>
        <xdr:sp macro="" textlink="">
          <xdr:nvSpPr>
            <xdr:cNvPr id="9220" name="Button 4" hidden="1">
              <a:extLst>
                <a:ext uri="{63B3BB69-23CF-44E3-9099-C40C66FF867C}">
                  <a14:compatExt spid="_x0000_s9220"/>
                </a:ext>
                <a:ext uri="{FF2B5EF4-FFF2-40B4-BE49-F238E27FC236}">
                  <a16:creationId xmlns:a16="http://schemas.microsoft.com/office/drawing/2014/main" id="{00000000-0008-0000-1C00-0000042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Calcul des Notes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228600</xdr:colOff>
          <xdr:row>3</xdr:row>
          <xdr:rowOff>88900</xdr:rowOff>
        </xdr:from>
        <xdr:to>
          <xdr:col>10</xdr:col>
          <xdr:colOff>762000</xdr:colOff>
          <xdr:row>4</xdr:row>
          <xdr:rowOff>127000</xdr:rowOff>
        </xdr:to>
        <xdr:sp macro="" textlink="">
          <xdr:nvSpPr>
            <xdr:cNvPr id="9261" name="Button 45" hidden="1">
              <a:extLst>
                <a:ext uri="{63B3BB69-23CF-44E3-9099-C40C66FF867C}">
                  <a14:compatExt spid="_x0000_s9261"/>
                </a:ext>
                <a:ext uri="{FF2B5EF4-FFF2-40B4-BE49-F238E27FC236}">
                  <a16:creationId xmlns:a16="http://schemas.microsoft.com/office/drawing/2014/main" id="{00000000-0008-0000-1C00-00002D2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fr-FR" sz="1200" b="0" i="0" u="none" strike="noStrike" baseline="0">
                  <a:solidFill>
                    <a:srgbClr val="000000"/>
                  </a:solidFill>
                  <a:latin typeface="Times New Roman"/>
                  <a:cs typeface="Times New Roman"/>
                </a:rPr>
                <a:t>Réinitialisation des listes</a:t>
              </a:r>
            </a:p>
            <a:p>
              <a:pPr algn="ctr" rtl="0">
                <a:defRPr sz="1000"/>
              </a:pPr>
              <a:endParaRPr lang="fr-FR" sz="1200" b="0" i="0" u="none" strike="noStrike" baseline="0">
                <a:solidFill>
                  <a:srgbClr val="000000"/>
                </a:solidFill>
                <a:latin typeface="Times New Roman"/>
                <a:cs typeface="Times New Roman"/>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15</xdr:row>
          <xdr:rowOff>12700</xdr:rowOff>
        </xdr:from>
        <xdr:to>
          <xdr:col>9</xdr:col>
          <xdr:colOff>1149350</xdr:colOff>
          <xdr:row>16</xdr:row>
          <xdr:rowOff>0</xdr:rowOff>
        </xdr:to>
        <xdr:sp macro="" textlink="">
          <xdr:nvSpPr>
            <xdr:cNvPr id="9262" name="Group Box 46" hidden="1">
              <a:extLst>
                <a:ext uri="{63B3BB69-23CF-44E3-9099-C40C66FF867C}">
                  <a14:compatExt spid="_x0000_s9262"/>
                </a:ext>
                <a:ext uri="{FF2B5EF4-FFF2-40B4-BE49-F238E27FC236}">
                  <a16:creationId xmlns:a16="http://schemas.microsoft.com/office/drawing/2014/main" id="{00000000-0008-0000-1C00-00002E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63500</xdr:rowOff>
        </xdr:from>
        <xdr:to>
          <xdr:col>4</xdr:col>
          <xdr:colOff>266700</xdr:colOff>
          <xdr:row>15</xdr:row>
          <xdr:rowOff>228600</xdr:rowOff>
        </xdr:to>
        <xdr:sp macro="" textlink="">
          <xdr:nvSpPr>
            <xdr:cNvPr id="9263" name="Option Button 47" hidden="1">
              <a:extLst>
                <a:ext uri="{63B3BB69-23CF-44E3-9099-C40C66FF867C}">
                  <a14:compatExt spid="_x0000_s9263"/>
                </a:ext>
                <a:ext uri="{FF2B5EF4-FFF2-40B4-BE49-F238E27FC236}">
                  <a16:creationId xmlns:a16="http://schemas.microsoft.com/office/drawing/2014/main" id="{00000000-0008-0000-1C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Saut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25400</xdr:colOff>
          <xdr:row>15</xdr:row>
          <xdr:rowOff>50800</xdr:rowOff>
        </xdr:from>
        <xdr:to>
          <xdr:col>8</xdr:col>
          <xdr:colOff>546100</xdr:colOff>
          <xdr:row>15</xdr:row>
          <xdr:rowOff>222250</xdr:rowOff>
        </xdr:to>
        <xdr:sp macro="" textlink="">
          <xdr:nvSpPr>
            <xdr:cNvPr id="9264" name="Option Button 48" hidden="1">
              <a:extLst>
                <a:ext uri="{63B3BB69-23CF-44E3-9099-C40C66FF867C}">
                  <a14:compatExt spid="_x0000_s9264"/>
                </a:ext>
                <a:ext uri="{FF2B5EF4-FFF2-40B4-BE49-F238E27FC236}">
                  <a16:creationId xmlns:a16="http://schemas.microsoft.com/office/drawing/2014/main" id="{00000000-0008-0000-1C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24</xdr:row>
          <xdr:rowOff>12700</xdr:rowOff>
        </xdr:from>
        <xdr:to>
          <xdr:col>9</xdr:col>
          <xdr:colOff>1143000</xdr:colOff>
          <xdr:row>25</xdr:row>
          <xdr:rowOff>0</xdr:rowOff>
        </xdr:to>
        <xdr:sp macro="" textlink="">
          <xdr:nvSpPr>
            <xdr:cNvPr id="9265" name="Group Box 49" hidden="1">
              <a:extLst>
                <a:ext uri="{63B3BB69-23CF-44E3-9099-C40C66FF867C}">
                  <a14:compatExt spid="_x0000_s9265"/>
                </a:ext>
                <a:ext uri="{FF2B5EF4-FFF2-40B4-BE49-F238E27FC236}">
                  <a16:creationId xmlns:a16="http://schemas.microsoft.com/office/drawing/2014/main" id="{00000000-0008-0000-1C00-000031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24</xdr:row>
          <xdr:rowOff>63500</xdr:rowOff>
        </xdr:from>
        <xdr:to>
          <xdr:col>4</xdr:col>
          <xdr:colOff>450850</xdr:colOff>
          <xdr:row>24</xdr:row>
          <xdr:rowOff>260350</xdr:rowOff>
        </xdr:to>
        <xdr:sp macro="" textlink="">
          <xdr:nvSpPr>
            <xdr:cNvPr id="9266" name="Option Button 50" hidden="1">
              <a:extLst>
                <a:ext uri="{63B3BB69-23CF-44E3-9099-C40C66FF867C}">
                  <a14:compatExt spid="_x0000_s9266"/>
                </a:ext>
                <a:ext uri="{FF2B5EF4-FFF2-40B4-BE49-F238E27FC236}">
                  <a16:creationId xmlns:a16="http://schemas.microsoft.com/office/drawing/2014/main" id="{00000000-0008-0000-1C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Saut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25400</xdr:colOff>
          <xdr:row>24</xdr:row>
          <xdr:rowOff>38100</xdr:rowOff>
        </xdr:from>
        <xdr:to>
          <xdr:col>9</xdr:col>
          <xdr:colOff>6350</xdr:colOff>
          <xdr:row>24</xdr:row>
          <xdr:rowOff>260350</xdr:rowOff>
        </xdr:to>
        <xdr:sp macro="" textlink="">
          <xdr:nvSpPr>
            <xdr:cNvPr id="9267" name="Option Button 51" hidden="1">
              <a:extLst>
                <a:ext uri="{63B3BB69-23CF-44E3-9099-C40C66FF867C}">
                  <a14:compatExt spid="_x0000_s9267"/>
                </a:ext>
                <a:ext uri="{FF2B5EF4-FFF2-40B4-BE49-F238E27FC236}">
                  <a16:creationId xmlns:a16="http://schemas.microsoft.com/office/drawing/2014/main" id="{00000000-0008-0000-1C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32</xdr:row>
          <xdr:rowOff>165100</xdr:rowOff>
        </xdr:from>
        <xdr:to>
          <xdr:col>9</xdr:col>
          <xdr:colOff>1117600</xdr:colOff>
          <xdr:row>34</xdr:row>
          <xdr:rowOff>12700</xdr:rowOff>
        </xdr:to>
        <xdr:sp macro="" textlink="">
          <xdr:nvSpPr>
            <xdr:cNvPr id="9268" name="Group Box 52" hidden="1">
              <a:extLst>
                <a:ext uri="{63B3BB69-23CF-44E3-9099-C40C66FF867C}">
                  <a14:compatExt spid="_x0000_s9268"/>
                </a:ext>
                <a:ext uri="{FF2B5EF4-FFF2-40B4-BE49-F238E27FC236}">
                  <a16:creationId xmlns:a16="http://schemas.microsoft.com/office/drawing/2014/main" id="{00000000-0008-0000-1C00-0000342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32</xdr:row>
          <xdr:rowOff>127000</xdr:rowOff>
        </xdr:from>
        <xdr:to>
          <xdr:col>4</xdr:col>
          <xdr:colOff>450850</xdr:colOff>
          <xdr:row>33</xdr:row>
          <xdr:rowOff>165100</xdr:rowOff>
        </xdr:to>
        <xdr:sp macro="" textlink="">
          <xdr:nvSpPr>
            <xdr:cNvPr id="9269" name="Option Button 53" hidden="1">
              <a:extLst>
                <a:ext uri="{63B3BB69-23CF-44E3-9099-C40C66FF867C}">
                  <a14:compatExt spid="_x0000_s9269"/>
                </a:ext>
                <a:ext uri="{FF2B5EF4-FFF2-40B4-BE49-F238E27FC236}">
                  <a16:creationId xmlns:a16="http://schemas.microsoft.com/office/drawing/2014/main" id="{00000000-0008-0000-1C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Saut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25400</xdr:colOff>
          <xdr:row>32</xdr:row>
          <xdr:rowOff>127000</xdr:rowOff>
        </xdr:from>
        <xdr:to>
          <xdr:col>9</xdr:col>
          <xdr:colOff>241300</xdr:colOff>
          <xdr:row>33</xdr:row>
          <xdr:rowOff>165100</xdr:rowOff>
        </xdr:to>
        <xdr:sp macro="" textlink="">
          <xdr:nvSpPr>
            <xdr:cNvPr id="9270" name="Option Button 54" hidden="1">
              <a:extLst>
                <a:ext uri="{63B3BB69-23CF-44E3-9099-C40C66FF867C}">
                  <a14:compatExt spid="_x0000_s9270"/>
                </a:ext>
                <a:ext uri="{FF2B5EF4-FFF2-40B4-BE49-F238E27FC236}">
                  <a16:creationId xmlns:a16="http://schemas.microsoft.com/office/drawing/2014/main" id="{00000000-0008-0000-1C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fr-FR" sz="800" b="0" i="0" u="none" strike="noStrike" baseline="0">
                  <a:solidFill>
                    <a:srgbClr val="000000"/>
                  </a:solidFill>
                  <a:latin typeface="Tahoma"/>
                  <a:ea typeface="Tahoma"/>
                  <a:cs typeface="Tahoma"/>
                </a:rPr>
                <a:t>MT</a:t>
              </a:r>
            </a:p>
          </xdr:txBody>
        </xdr:sp>
        <xdr:clientData fLocksWithSheet="0"/>
      </xdr:twoCellAnchor>
    </mc:Choice>
    <mc:Fallback/>
  </mc:AlternateContent>
  <xdr:twoCellAnchor>
    <xdr:from>
      <xdr:col>15</xdr:col>
      <xdr:colOff>152400</xdr:colOff>
      <xdr:row>34</xdr:row>
      <xdr:rowOff>260350</xdr:rowOff>
    </xdr:from>
    <xdr:to>
      <xdr:col>18</xdr:col>
      <xdr:colOff>82550</xdr:colOff>
      <xdr:row>37</xdr:row>
      <xdr:rowOff>203200</xdr:rowOff>
    </xdr:to>
    <xdr:grpSp>
      <xdr:nvGrpSpPr>
        <xdr:cNvPr id="7" name="Groupe 6">
          <a:extLst>
            <a:ext uri="{FF2B5EF4-FFF2-40B4-BE49-F238E27FC236}">
              <a16:creationId xmlns:a16="http://schemas.microsoft.com/office/drawing/2014/main" id="{00000000-0008-0000-1C00-000007000000}"/>
            </a:ext>
          </a:extLst>
        </xdr:cNvPr>
        <xdr:cNvGrpSpPr/>
      </xdr:nvGrpSpPr>
      <xdr:grpSpPr>
        <a:xfrm>
          <a:off x="7953375" y="8080375"/>
          <a:ext cx="2444750" cy="742950"/>
          <a:chOff x="7924800" y="8121650"/>
          <a:chExt cx="2444750" cy="742950"/>
        </a:xfrm>
      </xdr:grpSpPr>
      <xdr:sp macro="" textlink="">
        <xdr:nvSpPr>
          <xdr:cNvPr id="2" name="ZoneTexte 1">
            <a:extLst>
              <a:ext uri="{FF2B5EF4-FFF2-40B4-BE49-F238E27FC236}">
                <a16:creationId xmlns:a16="http://schemas.microsoft.com/office/drawing/2014/main" id="{00000000-0008-0000-1C00-000002000000}"/>
              </a:ext>
            </a:extLst>
          </xdr:cNvPr>
          <xdr:cNvSpPr txBox="1"/>
        </xdr:nvSpPr>
        <xdr:spPr>
          <a:xfrm>
            <a:off x="8597900" y="8121650"/>
            <a:ext cx="1771650" cy="6667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Ce bouton ne calcule</a:t>
            </a:r>
            <a:r>
              <a:rPr lang="fr-FR" sz="1100" baseline="0"/>
              <a:t> rien pour les catégories National A</a:t>
            </a:r>
            <a:endParaRPr lang="fr-FR" sz="1100"/>
          </a:p>
        </xdr:txBody>
      </xdr:sp>
      <xdr:cxnSp macro="">
        <xdr:nvCxnSpPr>
          <xdr:cNvPr id="4" name="Connecteur droit avec flèche 3">
            <a:extLst>
              <a:ext uri="{FF2B5EF4-FFF2-40B4-BE49-F238E27FC236}">
                <a16:creationId xmlns:a16="http://schemas.microsoft.com/office/drawing/2014/main" id="{00000000-0008-0000-1C00-000004000000}"/>
              </a:ext>
            </a:extLst>
          </xdr:cNvPr>
          <xdr:cNvCxnSpPr>
            <a:stCxn id="2" idx="1"/>
          </xdr:cNvCxnSpPr>
        </xdr:nvCxnSpPr>
        <xdr:spPr bwMode="auto">
          <a:xfrm flipH="1">
            <a:off x="7924800" y="8455025"/>
            <a:ext cx="673100" cy="40957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auline.ANGE\PERSO\FFG\team\feuilles\2013-France_TeamGym%20-%20NOMCLUB%20-%20CATEGORIE%20-%20NUMERO%20EQUIPE%20-%203.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DiffSol"/>
    </sheet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trlProp" Target="../ctrlProps/ctrlProp2.xml"/><Relationship Id="rId2" Type="http://schemas.openxmlformats.org/officeDocument/2006/relationships/hyperlink" Target="mailto:responsablejugeteamgym@ffgym.fr" TargetMode="External"/><Relationship Id="rId1" Type="http://schemas.openxmlformats.org/officeDocument/2006/relationships/hyperlink" Target="mailto:teamgymhelp@gmail.com?subject=[TEAMGYM%202014:%20Probl&#232;me%20feuille%20de%20diff]"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1.xml"/><Relationship Id="rId13"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8.xml"/><Relationship Id="rId16" Type="http://schemas.openxmlformats.org/officeDocument/2006/relationships/ctrlProp" Target="../ctrlProps/ctrlProp19.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5" Type="http://schemas.openxmlformats.org/officeDocument/2006/relationships/ctrlProp" Target="../ctrlProps/ctrlProp1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 Id="rId14" Type="http://schemas.openxmlformats.org/officeDocument/2006/relationships/ctrlProp" Target="../ctrlProps/ctrlProp17.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5.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9.xml"/><Relationship Id="rId1" Type="http://schemas.openxmlformats.org/officeDocument/2006/relationships/printerSettings" Target="../printerSettings/printerSettings6.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27F38-B3D9-4D14-B8BB-62DF7A055081}">
  <sheetPr codeName="Feuil25"/>
  <dimension ref="A1:D54"/>
  <sheetViews>
    <sheetView topLeftCell="B1" workbookViewId="0">
      <selection activeCell="D1" sqref="D1"/>
    </sheetView>
  </sheetViews>
  <sheetFormatPr defaultColWidth="11.125" defaultRowHeight="15.6"/>
  <cols>
    <col min="1" max="1" width="10.125" hidden="1" customWidth="1"/>
    <col min="2" max="2" width="47.625" customWidth="1"/>
    <col min="3" max="3" width="23.5" customWidth="1"/>
  </cols>
  <sheetData>
    <row r="1" spans="1:4" ht="101.25" customHeight="1" thickBot="1">
      <c r="A1" s="224" t="s">
        <v>0</v>
      </c>
      <c r="B1" s="225"/>
      <c r="C1" s="225"/>
      <c r="D1">
        <f>COUNTA(B3:B29)</f>
        <v>27</v>
      </c>
    </row>
    <row r="2" spans="1:4" ht="15.75" customHeight="1">
      <c r="A2" s="9"/>
      <c r="B2" s="34" t="s">
        <v>1</v>
      </c>
      <c r="C2" s="34" t="s">
        <v>2</v>
      </c>
    </row>
    <row r="3" spans="1:4">
      <c r="A3" s="226"/>
      <c r="B3" s="135" t="s">
        <v>3</v>
      </c>
      <c r="C3" s="132">
        <v>0.5</v>
      </c>
    </row>
    <row r="4" spans="1:4">
      <c r="A4" s="226"/>
      <c r="B4" s="135" t="s">
        <v>4</v>
      </c>
      <c r="C4" s="132">
        <v>0.5</v>
      </c>
    </row>
    <row r="5" spans="1:4">
      <c r="A5" s="226"/>
      <c r="B5" s="135" t="s">
        <v>5</v>
      </c>
      <c r="C5" s="132">
        <v>0.5</v>
      </c>
    </row>
    <row r="6" spans="1:4">
      <c r="A6" s="226"/>
      <c r="B6" s="135" t="s">
        <v>6</v>
      </c>
      <c r="C6" s="132">
        <v>0.5</v>
      </c>
    </row>
    <row r="7" spans="1:4">
      <c r="A7" s="226"/>
      <c r="B7" s="135" t="s">
        <v>7</v>
      </c>
      <c r="C7" s="132">
        <v>0.5</v>
      </c>
    </row>
    <row r="8" spans="1:4">
      <c r="A8" s="226"/>
      <c r="B8" s="135" t="s">
        <v>8</v>
      </c>
      <c r="C8" s="132">
        <v>0.6</v>
      </c>
    </row>
    <row r="9" spans="1:4">
      <c r="A9" s="226"/>
      <c r="B9" s="135" t="s">
        <v>9</v>
      </c>
      <c r="C9" s="132">
        <v>1</v>
      </c>
    </row>
    <row r="10" spans="1:4">
      <c r="A10" s="226"/>
      <c r="B10" s="135" t="s">
        <v>10</v>
      </c>
      <c r="C10" s="132">
        <v>1.1000000000000001</v>
      </c>
    </row>
    <row r="11" spans="1:4">
      <c r="A11" s="226"/>
      <c r="B11" s="135" t="s">
        <v>11</v>
      </c>
      <c r="C11" s="132">
        <v>1.4</v>
      </c>
    </row>
    <row r="12" spans="1:4">
      <c r="A12" s="226"/>
      <c r="B12" s="135" t="s">
        <v>12</v>
      </c>
      <c r="C12" s="132">
        <v>1.4</v>
      </c>
    </row>
    <row r="13" spans="1:4">
      <c r="A13" s="226"/>
      <c r="B13" s="135" t="s">
        <v>13</v>
      </c>
      <c r="C13" s="132">
        <v>1.5</v>
      </c>
    </row>
    <row r="14" spans="1:4">
      <c r="A14" s="226"/>
      <c r="B14" s="135" t="s">
        <v>14</v>
      </c>
      <c r="C14" s="132">
        <v>1.5</v>
      </c>
    </row>
    <row r="15" spans="1:4">
      <c r="A15" s="226"/>
      <c r="B15" s="135" t="s">
        <v>15</v>
      </c>
      <c r="C15" s="132">
        <v>1.5</v>
      </c>
    </row>
    <row r="16" spans="1:4">
      <c r="A16" s="226"/>
      <c r="B16" s="135" t="s">
        <v>16</v>
      </c>
      <c r="C16" s="132">
        <v>1.5</v>
      </c>
    </row>
    <row r="17" spans="1:3" ht="15.95" thickBot="1">
      <c r="A17" s="227"/>
      <c r="B17" s="135" t="s">
        <v>17</v>
      </c>
      <c r="C17" s="132">
        <v>1.6</v>
      </c>
    </row>
    <row r="18" spans="1:3">
      <c r="A18" s="228" t="s">
        <v>18</v>
      </c>
      <c r="B18" s="135" t="s">
        <v>19</v>
      </c>
      <c r="C18" s="132">
        <v>1.6</v>
      </c>
    </row>
    <row r="19" spans="1:3">
      <c r="A19" s="226"/>
      <c r="B19" s="135" t="s">
        <v>20</v>
      </c>
      <c r="C19" s="132">
        <v>1.6</v>
      </c>
    </row>
    <row r="20" spans="1:3">
      <c r="A20" s="226"/>
      <c r="B20" s="135" t="s">
        <v>21</v>
      </c>
      <c r="C20" s="132">
        <v>1.6</v>
      </c>
    </row>
    <row r="21" spans="1:3">
      <c r="A21" s="226"/>
      <c r="B21" s="135" t="s">
        <v>22</v>
      </c>
      <c r="C21" s="132">
        <v>1.7</v>
      </c>
    </row>
    <row r="22" spans="1:3">
      <c r="A22" s="226"/>
      <c r="B22" s="135" t="s">
        <v>23</v>
      </c>
      <c r="C22" s="132">
        <v>1.7</v>
      </c>
    </row>
    <row r="23" spans="1:3">
      <c r="A23" s="226"/>
      <c r="B23" s="135" t="s">
        <v>24</v>
      </c>
      <c r="C23" s="132">
        <v>1.8</v>
      </c>
    </row>
    <row r="24" spans="1:3">
      <c r="A24" s="226"/>
      <c r="B24" s="135" t="s">
        <v>25</v>
      </c>
      <c r="C24" s="132">
        <v>1.8</v>
      </c>
    </row>
    <row r="25" spans="1:3">
      <c r="A25" s="226"/>
      <c r="B25" s="135" t="s">
        <v>26</v>
      </c>
      <c r="C25" s="132">
        <v>1.7</v>
      </c>
    </row>
    <row r="26" spans="1:3">
      <c r="A26" s="226"/>
      <c r="B26" s="135" t="s">
        <v>27</v>
      </c>
      <c r="C26" s="132">
        <v>1.7</v>
      </c>
    </row>
    <row r="27" spans="1:3">
      <c r="A27" s="226"/>
      <c r="B27" s="135" t="s">
        <v>28</v>
      </c>
      <c r="C27" s="132">
        <v>1.6</v>
      </c>
    </row>
    <row r="28" spans="1:3" ht="15.95" thickBot="1">
      <c r="A28" s="226"/>
      <c r="B28" s="136" t="s">
        <v>29</v>
      </c>
      <c r="C28" s="137">
        <v>1.6</v>
      </c>
    </row>
    <row r="29" spans="1:3">
      <c r="A29" s="226"/>
      <c r="B29" s="29" t="s">
        <v>30</v>
      </c>
      <c r="C29" s="36">
        <v>0</v>
      </c>
    </row>
    <row r="30" spans="1:3">
      <c r="A30" s="226"/>
      <c r="B30" s="42"/>
      <c r="C30" s="36"/>
    </row>
    <row r="31" spans="1:3">
      <c r="A31" s="226"/>
      <c r="B31" s="42"/>
      <c r="C31" s="36"/>
    </row>
    <row r="32" spans="1:3">
      <c r="A32" s="226"/>
      <c r="B32" s="42"/>
      <c r="C32" s="36"/>
    </row>
    <row r="33" spans="1:3">
      <c r="A33" s="226"/>
      <c r="B33" s="42"/>
      <c r="C33" s="36"/>
    </row>
    <row r="34" spans="1:3">
      <c r="A34" s="226"/>
      <c r="B34" s="42"/>
      <c r="C34" s="36"/>
    </row>
    <row r="35" spans="1:3">
      <c r="A35" s="226"/>
      <c r="B35" s="42"/>
      <c r="C35" s="36"/>
    </row>
    <row r="36" spans="1:3">
      <c r="A36" s="226"/>
      <c r="B36" s="42"/>
      <c r="C36" s="36"/>
    </row>
    <row r="37" spans="1:3">
      <c r="A37" s="226"/>
      <c r="B37" s="42"/>
      <c r="C37" s="36"/>
    </row>
    <row r="38" spans="1:3" ht="15.95" thickBot="1">
      <c r="A38" s="226"/>
      <c r="B38" s="42"/>
      <c r="C38" s="36"/>
    </row>
    <row r="39" spans="1:3">
      <c r="A39" s="228" t="s">
        <v>31</v>
      </c>
      <c r="B39" s="42"/>
      <c r="C39" s="36"/>
    </row>
    <row r="40" spans="1:3">
      <c r="A40" s="226"/>
      <c r="B40" s="42"/>
      <c r="C40" s="36"/>
    </row>
    <row r="41" spans="1:3">
      <c r="A41" s="226"/>
      <c r="B41" s="42"/>
      <c r="C41" s="36"/>
    </row>
    <row r="42" spans="1:3">
      <c r="A42" s="226"/>
      <c r="B42" s="42"/>
      <c r="C42" s="36"/>
    </row>
    <row r="43" spans="1:3" ht="15.95" thickBot="1">
      <c r="A43" s="227"/>
      <c r="B43" s="42"/>
      <c r="C43" s="36"/>
    </row>
    <row r="44" spans="1:3">
      <c r="A44" s="228" t="s">
        <v>31</v>
      </c>
      <c r="B44" s="42"/>
      <c r="C44" s="36"/>
    </row>
    <row r="45" spans="1:3">
      <c r="A45" s="226"/>
      <c r="B45" s="42"/>
      <c r="C45" s="36"/>
    </row>
    <row r="46" spans="1:3">
      <c r="A46" s="226"/>
      <c r="B46" s="42"/>
      <c r="C46" s="36"/>
    </row>
    <row r="47" spans="1:3">
      <c r="A47" s="226"/>
      <c r="B47" s="42"/>
      <c r="C47" s="36"/>
    </row>
    <row r="48" spans="1:3">
      <c r="A48" s="226"/>
      <c r="B48" s="42"/>
      <c r="C48" s="36"/>
    </row>
    <row r="49" spans="1:3">
      <c r="A49" s="226"/>
      <c r="B49" s="42"/>
      <c r="C49" s="36"/>
    </row>
    <row r="50" spans="1:3">
      <c r="A50" s="226"/>
      <c r="B50" s="42"/>
      <c r="C50" s="36"/>
    </row>
    <row r="51" spans="1:3" ht="15.95" thickBot="1">
      <c r="A51" s="227"/>
      <c r="B51" s="42"/>
      <c r="C51" s="36"/>
    </row>
    <row r="52" spans="1:3">
      <c r="B52" s="42"/>
      <c r="C52" s="36"/>
    </row>
    <row r="53" spans="1:3">
      <c r="B53" s="42"/>
      <c r="C53" s="36"/>
    </row>
    <row r="54" spans="1:3">
      <c r="B54" s="42"/>
      <c r="C54" s="36"/>
    </row>
  </sheetData>
  <autoFilter ref="B2:C2" xr:uid="{A405CE66-6A8C-42C1-AF8C-33FE7A1D2F9F}">
    <sortState xmlns:xlrd2="http://schemas.microsoft.com/office/spreadsheetml/2017/richdata2" ref="B3:C54">
      <sortCondition ref="C2"/>
    </sortState>
  </autoFilter>
  <mergeCells count="5">
    <mergeCell ref="A1:C1"/>
    <mergeCell ref="A3:A17"/>
    <mergeCell ref="A18:A38"/>
    <mergeCell ref="A39:A43"/>
    <mergeCell ref="A44:A5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24"/>
  <dimension ref="A1:D14"/>
  <sheetViews>
    <sheetView topLeftCell="B1" workbookViewId="0">
      <selection activeCell="E3" sqref="E3"/>
    </sheetView>
  </sheetViews>
  <sheetFormatPr defaultColWidth="44.125" defaultRowHeight="15.6"/>
  <cols>
    <col min="1" max="1" width="12.875" hidden="1" customWidth="1"/>
    <col min="2" max="2" width="49" customWidth="1"/>
    <col min="3" max="3" width="11.5" style="1" customWidth="1"/>
    <col min="4" max="254" width="11" customWidth="1"/>
    <col min="255" max="255" width="12.875" customWidth="1"/>
  </cols>
  <sheetData>
    <row r="1" spans="1:4" s="11" customFormat="1" ht="69" customHeight="1" thickBot="1">
      <c r="A1" s="233" t="s">
        <v>1023</v>
      </c>
      <c r="B1" s="234"/>
      <c r="C1" s="234"/>
      <c r="D1">
        <f>COUNTA(SerieArriereTumblingFedB)</f>
        <v>10</v>
      </c>
    </row>
    <row r="2" spans="1:4" ht="28.5" customHeight="1" thickBot="1">
      <c r="B2" s="34" t="s">
        <v>1024</v>
      </c>
      <c r="C2" s="34" t="s">
        <v>1037</v>
      </c>
    </row>
    <row r="3" spans="1:4">
      <c r="A3" s="228"/>
      <c r="B3" s="150" t="s">
        <v>1038</v>
      </c>
      <c r="C3" s="143">
        <v>1.2</v>
      </c>
    </row>
    <row r="4" spans="1:4">
      <c r="A4" s="226"/>
      <c r="B4" s="150" t="s">
        <v>1039</v>
      </c>
      <c r="C4" s="143">
        <v>1.4</v>
      </c>
    </row>
    <row r="5" spans="1:4">
      <c r="A5" s="226"/>
      <c r="B5" s="150" t="s">
        <v>1040</v>
      </c>
      <c r="C5" s="143">
        <v>1.6</v>
      </c>
    </row>
    <row r="6" spans="1:4">
      <c r="A6" s="226"/>
      <c r="B6" s="150" t="s">
        <v>1041</v>
      </c>
      <c r="C6" s="143">
        <v>1.5</v>
      </c>
    </row>
    <row r="7" spans="1:4">
      <c r="A7" s="226"/>
      <c r="B7" s="150" t="s">
        <v>1042</v>
      </c>
      <c r="C7" s="143">
        <v>1.8</v>
      </c>
    </row>
    <row r="8" spans="1:4">
      <c r="A8" s="226"/>
      <c r="B8" s="150" t="s">
        <v>1043</v>
      </c>
      <c r="C8" s="143">
        <v>1.8</v>
      </c>
    </row>
    <row r="9" spans="1:4">
      <c r="A9" s="226"/>
      <c r="B9" s="150" t="s">
        <v>1044</v>
      </c>
      <c r="C9" s="143">
        <v>2</v>
      </c>
    </row>
    <row r="10" spans="1:4" ht="15.95" thickBot="1">
      <c r="A10" s="226"/>
      <c r="B10" s="151" t="s">
        <v>1045</v>
      </c>
      <c r="C10" s="152">
        <v>2</v>
      </c>
    </row>
    <row r="11" spans="1:4" ht="15.95" thickBot="1">
      <c r="A11" s="226"/>
      <c r="B11" s="30" t="s">
        <v>1033</v>
      </c>
      <c r="C11" s="31">
        <v>0</v>
      </c>
    </row>
    <row r="12" spans="1:4" ht="15.95" thickBot="1">
      <c r="A12" s="226"/>
      <c r="C12"/>
    </row>
    <row r="13" spans="1:4" ht="15.95" thickBot="1">
      <c r="A13" s="10"/>
      <c r="C13"/>
    </row>
    <row r="14" spans="1:4">
      <c r="C14"/>
    </row>
  </sheetData>
  <mergeCells count="2">
    <mergeCell ref="A1:C1"/>
    <mergeCell ref="A3:A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dimension ref="A1:E14"/>
  <sheetViews>
    <sheetView topLeftCell="B1" workbookViewId="0">
      <selection activeCell="E1" sqref="E1"/>
    </sheetView>
  </sheetViews>
  <sheetFormatPr defaultColWidth="11" defaultRowHeight="15.6"/>
  <cols>
    <col min="1" max="1" width="0" hidden="1" customWidth="1"/>
    <col min="2" max="2" width="49.125" bestFit="1" customWidth="1"/>
    <col min="3" max="3" width="23.625" style="1" customWidth="1"/>
  </cols>
  <sheetData>
    <row r="1" spans="1:5" ht="31.5" thickBot="1">
      <c r="A1" s="224" t="s">
        <v>50</v>
      </c>
      <c r="B1" s="225"/>
      <c r="C1" s="225"/>
      <c r="E1">
        <f>COUNTA(B3:B14)</f>
        <v>12</v>
      </c>
    </row>
    <row r="2" spans="1:5" ht="31.5" customHeight="1" thickBot="1">
      <c r="B2" s="34" t="s">
        <v>1</v>
      </c>
      <c r="C2" s="34" t="s">
        <v>2</v>
      </c>
    </row>
    <row r="3" spans="1:5">
      <c r="A3" s="228"/>
      <c r="B3" s="144" t="s">
        <v>935</v>
      </c>
      <c r="C3" s="145">
        <v>0.3</v>
      </c>
    </row>
    <row r="4" spans="1:5">
      <c r="A4" s="226"/>
      <c r="B4" s="144" t="s">
        <v>936</v>
      </c>
      <c r="C4" s="145">
        <v>0.5</v>
      </c>
    </row>
    <row r="5" spans="1:5">
      <c r="A5" s="226"/>
      <c r="B5" s="144" t="s">
        <v>32</v>
      </c>
      <c r="C5" s="145">
        <v>0.5</v>
      </c>
    </row>
    <row r="6" spans="1:5">
      <c r="A6" s="226"/>
      <c r="B6" s="144" t="s">
        <v>940</v>
      </c>
      <c r="C6" s="145">
        <v>0.5</v>
      </c>
    </row>
    <row r="7" spans="1:5">
      <c r="A7" s="226"/>
      <c r="B7" s="144" t="s">
        <v>35</v>
      </c>
      <c r="C7" s="145">
        <v>1.5</v>
      </c>
    </row>
    <row r="8" spans="1:5">
      <c r="A8" s="226"/>
      <c r="B8" s="144" t="s">
        <v>937</v>
      </c>
      <c r="C8" s="145">
        <v>1.5</v>
      </c>
    </row>
    <row r="9" spans="1:5" ht="15.95" thickBot="1">
      <c r="A9" s="227"/>
      <c r="B9" s="144" t="s">
        <v>938</v>
      </c>
      <c r="C9" s="145">
        <v>1.5</v>
      </c>
    </row>
    <row r="10" spans="1:5">
      <c r="A10" s="228"/>
      <c r="B10" s="144" t="s">
        <v>33</v>
      </c>
      <c r="C10" s="145">
        <v>1.5</v>
      </c>
    </row>
    <row r="11" spans="1:5">
      <c r="A11" s="343"/>
      <c r="B11" s="144" t="s">
        <v>4</v>
      </c>
      <c r="C11" s="145">
        <v>1.5</v>
      </c>
    </row>
    <row r="12" spans="1:5" ht="15.95" thickBot="1">
      <c r="A12" s="121"/>
      <c r="B12" s="144" t="s">
        <v>34</v>
      </c>
      <c r="C12" s="145">
        <v>1.5</v>
      </c>
    </row>
    <row r="13" spans="1:5">
      <c r="B13" s="144" t="s">
        <v>1045</v>
      </c>
      <c r="C13" s="145">
        <v>2</v>
      </c>
    </row>
    <row r="14" spans="1:5" ht="15.95" thickBot="1">
      <c r="B14" s="7" t="s">
        <v>30</v>
      </c>
      <c r="C14" s="24">
        <v>0</v>
      </c>
    </row>
  </sheetData>
  <mergeCells count="3">
    <mergeCell ref="A10:A11"/>
    <mergeCell ref="A1:C1"/>
    <mergeCell ref="A3:A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0"/>
  <dimension ref="A1:H41"/>
  <sheetViews>
    <sheetView topLeftCell="B1" workbookViewId="0">
      <selection activeCell="D16" sqref="D16"/>
    </sheetView>
  </sheetViews>
  <sheetFormatPr defaultColWidth="11" defaultRowHeight="15.6"/>
  <cols>
    <col min="1" max="1" width="0" hidden="1" customWidth="1"/>
    <col min="2" max="2" width="58.625" customWidth="1"/>
  </cols>
  <sheetData>
    <row r="1" spans="1:4" ht="31.5" thickBot="1">
      <c r="A1" s="224" t="s">
        <v>0</v>
      </c>
      <c r="B1" s="225"/>
      <c r="C1" s="225"/>
      <c r="D1">
        <f>COUNTA(SerieArriereTumblingFedA)</f>
        <v>11</v>
      </c>
    </row>
    <row r="2" spans="1:4" ht="36" customHeight="1" thickBot="1">
      <c r="A2" s="9"/>
      <c r="B2" s="34" t="s">
        <v>1</v>
      </c>
      <c r="C2" s="34" t="s">
        <v>2</v>
      </c>
    </row>
    <row r="3" spans="1:4">
      <c r="A3" s="228"/>
      <c r="B3" s="146" t="s">
        <v>936</v>
      </c>
      <c r="C3" s="148">
        <v>0.5</v>
      </c>
    </row>
    <row r="4" spans="1:4">
      <c r="A4" s="226"/>
      <c r="B4" s="146" t="s">
        <v>939</v>
      </c>
      <c r="C4" s="148">
        <v>0.5</v>
      </c>
    </row>
    <row r="5" spans="1:4" ht="15.95" thickBot="1">
      <c r="A5" s="227"/>
      <c r="B5" s="146" t="s">
        <v>940</v>
      </c>
      <c r="C5" s="148">
        <v>0.5</v>
      </c>
    </row>
    <row r="6" spans="1:4">
      <c r="A6" s="228"/>
      <c r="B6" s="146" t="s">
        <v>35</v>
      </c>
      <c r="C6" s="148">
        <v>0.5</v>
      </c>
    </row>
    <row r="7" spans="1:4">
      <c r="A7" s="226"/>
      <c r="B7" s="146" t="s">
        <v>33</v>
      </c>
      <c r="C7" s="148">
        <v>0.5</v>
      </c>
    </row>
    <row r="8" spans="1:4">
      <c r="A8" s="226"/>
      <c r="B8" s="146" t="s">
        <v>941</v>
      </c>
      <c r="C8" s="148">
        <v>1</v>
      </c>
    </row>
    <row r="9" spans="1:4">
      <c r="A9" s="226"/>
      <c r="B9" s="146" t="s">
        <v>32</v>
      </c>
      <c r="C9" s="148">
        <v>1</v>
      </c>
    </row>
    <row r="10" spans="1:4">
      <c r="A10" s="226"/>
      <c r="B10" s="146" t="s">
        <v>4</v>
      </c>
      <c r="C10" s="148">
        <v>1</v>
      </c>
    </row>
    <row r="11" spans="1:4">
      <c r="A11" s="226"/>
      <c r="B11" s="146" t="s">
        <v>942</v>
      </c>
      <c r="C11" s="148">
        <v>1.5</v>
      </c>
    </row>
    <row r="12" spans="1:4" ht="15.95" thickBot="1">
      <c r="B12" s="147" t="s">
        <v>1046</v>
      </c>
      <c r="C12" s="149">
        <v>2</v>
      </c>
    </row>
    <row r="13" spans="1:4" ht="15.95" thickBot="1">
      <c r="B13" s="7" t="s">
        <v>49</v>
      </c>
      <c r="C13" s="26">
        <v>0</v>
      </c>
    </row>
    <row r="26" spans="8:8">
      <c r="H26">
        <v>0</v>
      </c>
    </row>
    <row r="37" spans="8:8">
      <c r="H37">
        <v>0</v>
      </c>
    </row>
    <row r="38" spans="8:8">
      <c r="H38">
        <v>0</v>
      </c>
    </row>
    <row r="39" spans="8:8">
      <c r="H39">
        <v>0</v>
      </c>
    </row>
    <row r="40" spans="8:8">
      <c r="H40">
        <v>0</v>
      </c>
    </row>
    <row r="41" spans="8:8">
      <c r="H41">
        <v>0</v>
      </c>
    </row>
  </sheetData>
  <mergeCells count="3">
    <mergeCell ref="A6:A11"/>
    <mergeCell ref="A1:C1"/>
    <mergeCell ref="A3:A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C74"/>
  <sheetViews>
    <sheetView topLeftCell="B56" workbookViewId="0">
      <selection activeCell="B4" sqref="B4:B74"/>
    </sheetView>
  </sheetViews>
  <sheetFormatPr defaultColWidth="11" defaultRowHeight="15.6"/>
  <cols>
    <col min="1" max="1" width="0" hidden="1" customWidth="1"/>
    <col min="2" max="2" width="49.125" bestFit="1" customWidth="1"/>
    <col min="3" max="3" width="11" style="1" customWidth="1"/>
  </cols>
  <sheetData>
    <row r="1" spans="1:3" ht="69.75" customHeight="1" thickBot="1">
      <c r="A1" s="224" t="s">
        <v>50</v>
      </c>
      <c r="B1" s="225"/>
      <c r="C1" s="225"/>
    </row>
    <row r="2" spans="1:3" ht="31.5" customHeight="1">
      <c r="B2" s="34" t="s">
        <v>1</v>
      </c>
      <c r="C2" s="34" t="s">
        <v>2</v>
      </c>
    </row>
    <row r="3" spans="1:3">
      <c r="A3" s="343"/>
      <c r="B3" s="29" t="s">
        <v>49</v>
      </c>
      <c r="C3" s="119">
        <v>0</v>
      </c>
    </row>
    <row r="4" spans="1:3">
      <c r="A4" s="343"/>
      <c r="B4" s="42" t="s">
        <v>32</v>
      </c>
      <c r="C4" s="43">
        <v>0.5</v>
      </c>
    </row>
    <row r="5" spans="1:3">
      <c r="A5" s="343"/>
      <c r="B5" s="42" t="s">
        <v>940</v>
      </c>
      <c r="C5" s="43">
        <v>0.5</v>
      </c>
    </row>
    <row r="6" spans="1:3">
      <c r="A6" s="343"/>
      <c r="B6" s="42" t="s">
        <v>35</v>
      </c>
      <c r="C6" s="43">
        <v>1</v>
      </c>
    </row>
    <row r="7" spans="1:3">
      <c r="A7" s="343"/>
      <c r="B7" s="42" t="s">
        <v>4</v>
      </c>
      <c r="C7" s="43">
        <v>1</v>
      </c>
    </row>
    <row r="8" spans="1:3">
      <c r="A8" s="343"/>
      <c r="B8" s="42" t="s">
        <v>33</v>
      </c>
      <c r="C8" s="43">
        <v>1</v>
      </c>
    </row>
    <row r="9" spans="1:3">
      <c r="A9" s="343"/>
      <c r="B9" s="42" t="s">
        <v>34</v>
      </c>
      <c r="C9" s="43">
        <v>1</v>
      </c>
    </row>
    <row r="10" spans="1:3">
      <c r="A10" s="343"/>
      <c r="B10" s="42" t="s">
        <v>946</v>
      </c>
      <c r="C10" s="43">
        <v>1.2</v>
      </c>
    </row>
    <row r="11" spans="1:3">
      <c r="A11" s="343"/>
      <c r="B11" s="42" t="s">
        <v>36</v>
      </c>
      <c r="C11" s="43">
        <v>1.2</v>
      </c>
    </row>
    <row r="12" spans="1:3">
      <c r="A12" s="343"/>
      <c r="B12" s="42" t="s">
        <v>8</v>
      </c>
      <c r="C12" s="43">
        <v>1.4</v>
      </c>
    </row>
    <row r="13" spans="1:3">
      <c r="A13" s="343"/>
      <c r="B13" s="42" t="s">
        <v>37</v>
      </c>
      <c r="C13" s="43">
        <v>1.4</v>
      </c>
    </row>
    <row r="14" spans="1:3">
      <c r="A14" s="343"/>
      <c r="B14" s="42" t="s">
        <v>38</v>
      </c>
      <c r="C14" s="43">
        <v>1.4</v>
      </c>
    </row>
    <row r="15" spans="1:3">
      <c r="A15" s="343"/>
      <c r="B15" s="42" t="s">
        <v>943</v>
      </c>
      <c r="C15" s="43">
        <v>1.5</v>
      </c>
    </row>
    <row r="16" spans="1:3">
      <c r="A16" s="343"/>
      <c r="B16" s="42" t="s">
        <v>947</v>
      </c>
      <c r="C16" s="43">
        <v>1.5</v>
      </c>
    </row>
    <row r="17" spans="1:3">
      <c r="A17" s="343"/>
      <c r="B17" s="42" t="s">
        <v>40</v>
      </c>
      <c r="C17" s="43">
        <v>1.6</v>
      </c>
    </row>
    <row r="18" spans="1:3">
      <c r="A18" s="343"/>
      <c r="B18" s="42" t="s">
        <v>39</v>
      </c>
      <c r="C18" s="43">
        <v>1.6</v>
      </c>
    </row>
    <row r="19" spans="1:3">
      <c r="A19" s="343"/>
      <c r="B19" s="42" t="s">
        <v>954</v>
      </c>
      <c r="C19" s="43">
        <v>1.7</v>
      </c>
    </row>
    <row r="20" spans="1:3">
      <c r="A20" s="343"/>
      <c r="B20" s="42" t="s">
        <v>43</v>
      </c>
      <c r="C20" s="43">
        <v>1.7</v>
      </c>
    </row>
    <row r="21" spans="1:3">
      <c r="A21" s="343"/>
      <c r="B21" s="42" t="s">
        <v>955</v>
      </c>
      <c r="C21" s="43">
        <v>1.7</v>
      </c>
    </row>
    <row r="22" spans="1:3">
      <c r="A22" s="343"/>
      <c r="B22" s="42" t="s">
        <v>42</v>
      </c>
      <c r="C22" s="43">
        <v>1.7</v>
      </c>
    </row>
    <row r="23" spans="1:3">
      <c r="A23" s="343"/>
      <c r="B23" s="42" t="s">
        <v>41</v>
      </c>
      <c r="C23" s="43">
        <v>1.7</v>
      </c>
    </row>
    <row r="24" spans="1:3">
      <c r="A24" s="343"/>
      <c r="B24" s="42" t="s">
        <v>963</v>
      </c>
      <c r="C24" s="43">
        <v>1.8</v>
      </c>
    </row>
    <row r="25" spans="1:3">
      <c r="A25" s="343"/>
      <c r="B25" s="42" t="s">
        <v>964</v>
      </c>
      <c r="C25" s="43">
        <v>1.8</v>
      </c>
    </row>
    <row r="26" spans="1:3">
      <c r="A26" s="343"/>
      <c r="B26" s="42" t="s">
        <v>47</v>
      </c>
      <c r="C26" s="43">
        <v>1.8</v>
      </c>
    </row>
    <row r="27" spans="1:3">
      <c r="A27" s="343"/>
      <c r="B27" s="42" t="s">
        <v>971</v>
      </c>
      <c r="C27" s="43">
        <v>1.8</v>
      </c>
    </row>
    <row r="28" spans="1:3">
      <c r="A28" s="343"/>
      <c r="B28" s="42" t="s">
        <v>965</v>
      </c>
      <c r="C28" s="43">
        <v>1.8</v>
      </c>
    </row>
    <row r="29" spans="1:3">
      <c r="A29" s="343"/>
      <c r="B29" s="42" t="s">
        <v>966</v>
      </c>
      <c r="C29" s="43">
        <v>1.8</v>
      </c>
    </row>
    <row r="30" spans="1:3">
      <c r="A30" s="343"/>
      <c r="B30" s="42" t="s">
        <v>967</v>
      </c>
      <c r="C30" s="43">
        <v>1.8</v>
      </c>
    </row>
    <row r="31" spans="1:3">
      <c r="A31" s="343"/>
      <c r="B31" s="42" t="s">
        <v>46</v>
      </c>
      <c r="C31" s="43">
        <v>1.8</v>
      </c>
    </row>
    <row r="32" spans="1:3">
      <c r="A32" s="343"/>
      <c r="B32" s="42" t="s">
        <v>968</v>
      </c>
      <c r="C32" s="43">
        <v>1.8</v>
      </c>
    </row>
    <row r="33" spans="1:3" ht="15.95" thickBot="1">
      <c r="A33" s="344"/>
      <c r="B33" s="42" t="s">
        <v>969</v>
      </c>
      <c r="C33" s="43">
        <v>1.8</v>
      </c>
    </row>
    <row r="34" spans="1:3" ht="15.95" thickBot="1">
      <c r="A34" s="120"/>
      <c r="B34" s="42" t="s">
        <v>970</v>
      </c>
      <c r="C34" s="43">
        <v>1.8</v>
      </c>
    </row>
    <row r="35" spans="1:3">
      <c r="A35" s="228" t="s">
        <v>18</v>
      </c>
      <c r="B35" s="42" t="s">
        <v>45</v>
      </c>
      <c r="C35" s="43">
        <v>1.8</v>
      </c>
    </row>
    <row r="36" spans="1:3">
      <c r="A36" s="226"/>
      <c r="B36" s="42" t="s">
        <v>976</v>
      </c>
      <c r="C36" s="43">
        <v>1.9</v>
      </c>
    </row>
    <row r="37" spans="1:3">
      <c r="A37" s="226"/>
      <c r="B37" s="42" t="s">
        <v>977</v>
      </c>
      <c r="C37" s="43">
        <v>1.9</v>
      </c>
    </row>
    <row r="38" spans="1:3">
      <c r="A38" s="226"/>
      <c r="B38" s="42" t="s">
        <v>978</v>
      </c>
      <c r="C38" s="43">
        <v>1.9</v>
      </c>
    </row>
    <row r="39" spans="1:3">
      <c r="A39" s="226"/>
      <c r="B39" s="42" t="s">
        <v>979</v>
      </c>
      <c r="C39" s="43">
        <v>1.9</v>
      </c>
    </row>
    <row r="40" spans="1:3">
      <c r="A40" s="226"/>
      <c r="B40" s="42" t="s">
        <v>980</v>
      </c>
      <c r="C40" s="43">
        <v>1.9</v>
      </c>
    </row>
    <row r="41" spans="1:3">
      <c r="A41" s="226"/>
      <c r="B41" s="42" t="s">
        <v>981</v>
      </c>
      <c r="C41" s="43">
        <v>1.9</v>
      </c>
    </row>
    <row r="42" spans="1:3">
      <c r="A42" s="226"/>
      <c r="B42" s="42" t="s">
        <v>982</v>
      </c>
      <c r="C42" s="43">
        <v>1.9</v>
      </c>
    </row>
    <row r="43" spans="1:3">
      <c r="A43" s="226"/>
      <c r="B43" s="42" t="s">
        <v>983</v>
      </c>
      <c r="C43" s="43">
        <v>1.9</v>
      </c>
    </row>
    <row r="44" spans="1:3">
      <c r="A44" s="226"/>
      <c r="B44" s="42" t="s">
        <v>992</v>
      </c>
      <c r="C44" s="43">
        <v>2</v>
      </c>
    </row>
    <row r="45" spans="1:3">
      <c r="A45" s="226"/>
      <c r="B45" s="42" t="s">
        <v>993</v>
      </c>
      <c r="C45" s="43">
        <v>2</v>
      </c>
    </row>
    <row r="46" spans="1:3">
      <c r="A46" s="226"/>
      <c r="B46" s="42" t="s">
        <v>994</v>
      </c>
      <c r="C46" s="43">
        <v>2</v>
      </c>
    </row>
    <row r="47" spans="1:3">
      <c r="A47" s="226"/>
      <c r="B47" s="42" t="s">
        <v>995</v>
      </c>
      <c r="C47" s="43">
        <v>2</v>
      </c>
    </row>
    <row r="48" spans="1:3">
      <c r="A48" s="226"/>
      <c r="B48" s="42" t="s">
        <v>996</v>
      </c>
      <c r="C48" s="43">
        <v>2</v>
      </c>
    </row>
    <row r="49" spans="1:3">
      <c r="A49" s="226"/>
      <c r="B49" s="42" t="s">
        <v>997</v>
      </c>
      <c r="C49" s="43">
        <v>2</v>
      </c>
    </row>
    <row r="50" spans="1:3">
      <c r="A50" s="226"/>
      <c r="B50" s="42" t="s">
        <v>998</v>
      </c>
      <c r="C50" s="43">
        <v>2</v>
      </c>
    </row>
    <row r="51" spans="1:3">
      <c r="A51" s="226"/>
      <c r="B51" s="42" t="s">
        <v>999</v>
      </c>
      <c r="C51" s="43">
        <v>2</v>
      </c>
    </row>
    <row r="52" spans="1:3">
      <c r="A52" s="226"/>
      <c r="B52" s="42" t="s">
        <v>1000</v>
      </c>
      <c r="C52" s="43">
        <v>2</v>
      </c>
    </row>
    <row r="53" spans="1:3">
      <c r="A53" s="226"/>
      <c r="B53" s="42" t="s">
        <v>1001</v>
      </c>
      <c r="C53" s="43">
        <v>2</v>
      </c>
    </row>
    <row r="54" spans="1:3">
      <c r="A54" s="226"/>
      <c r="B54" s="42" t="s">
        <v>1002</v>
      </c>
      <c r="C54" s="43">
        <v>2</v>
      </c>
    </row>
    <row r="55" spans="1:3">
      <c r="A55" s="226"/>
      <c r="B55" s="42" t="s">
        <v>1003</v>
      </c>
      <c r="C55" s="43">
        <v>2</v>
      </c>
    </row>
    <row r="56" spans="1:3">
      <c r="A56" s="226"/>
      <c r="B56" s="42" t="s">
        <v>1022</v>
      </c>
      <c r="C56" s="43">
        <v>2</v>
      </c>
    </row>
    <row r="57" spans="1:3" ht="15.95" thickBot="1">
      <c r="A57" s="226"/>
      <c r="B57" s="42" t="s">
        <v>1021</v>
      </c>
      <c r="C57" s="43">
        <v>2</v>
      </c>
    </row>
    <row r="58" spans="1:3">
      <c r="A58" s="229" t="s">
        <v>51</v>
      </c>
      <c r="B58" s="42" t="s">
        <v>1004</v>
      </c>
      <c r="C58" s="43">
        <v>2</v>
      </c>
    </row>
    <row r="59" spans="1:3">
      <c r="A59" s="230"/>
      <c r="B59" s="42" t="s">
        <v>1005</v>
      </c>
      <c r="C59" s="43">
        <v>2</v>
      </c>
    </row>
    <row r="60" spans="1:3">
      <c r="A60" s="230"/>
      <c r="B60" s="42" t="s">
        <v>1006</v>
      </c>
      <c r="C60" s="43">
        <v>2</v>
      </c>
    </row>
    <row r="61" spans="1:3">
      <c r="A61" s="230"/>
      <c r="B61" s="42" t="s">
        <v>1007</v>
      </c>
      <c r="C61" s="43">
        <v>2</v>
      </c>
    </row>
    <row r="62" spans="1:3">
      <c r="A62" s="230"/>
      <c r="B62" s="42" t="s">
        <v>1008</v>
      </c>
      <c r="C62" s="43">
        <v>2</v>
      </c>
    </row>
    <row r="63" spans="1:3">
      <c r="A63" s="230"/>
      <c r="B63" s="42" t="s">
        <v>1009</v>
      </c>
      <c r="C63" s="43">
        <v>2</v>
      </c>
    </row>
    <row r="64" spans="1:3">
      <c r="A64" s="230"/>
      <c r="B64" s="42" t="s">
        <v>1010</v>
      </c>
      <c r="C64" s="43">
        <v>2</v>
      </c>
    </row>
    <row r="65" spans="1:3">
      <c r="A65" s="230"/>
      <c r="B65" s="42" t="s">
        <v>1011</v>
      </c>
      <c r="C65" s="43">
        <v>2</v>
      </c>
    </row>
    <row r="66" spans="1:3">
      <c r="A66" s="230"/>
      <c r="B66" s="42" t="s">
        <v>1012</v>
      </c>
      <c r="C66" s="43">
        <v>2</v>
      </c>
    </row>
    <row r="67" spans="1:3">
      <c r="A67" s="230"/>
      <c r="B67" s="42" t="s">
        <v>1013</v>
      </c>
      <c r="C67" s="43">
        <v>2</v>
      </c>
    </row>
    <row r="68" spans="1:3">
      <c r="A68" s="230"/>
      <c r="B68" s="42" t="s">
        <v>1014</v>
      </c>
      <c r="C68" s="43">
        <v>2</v>
      </c>
    </row>
    <row r="69" spans="1:3" ht="15.95" thickBot="1">
      <c r="A69" s="231"/>
      <c r="B69" s="42" t="s">
        <v>1015</v>
      </c>
      <c r="C69" s="43">
        <v>2</v>
      </c>
    </row>
    <row r="70" spans="1:3">
      <c r="A70" s="232"/>
      <c r="B70" s="42" t="s">
        <v>1016</v>
      </c>
      <c r="C70" s="43">
        <v>2</v>
      </c>
    </row>
    <row r="71" spans="1:3">
      <c r="A71" s="232"/>
      <c r="B71" s="42" t="s">
        <v>1017</v>
      </c>
      <c r="C71" s="43">
        <v>2</v>
      </c>
    </row>
    <row r="72" spans="1:3" ht="15.95" thickBot="1">
      <c r="B72" s="110" t="s">
        <v>1018</v>
      </c>
      <c r="C72" s="111">
        <v>2</v>
      </c>
    </row>
    <row r="73" spans="1:3" ht="15.95" thickBot="1">
      <c r="B73" s="110" t="s">
        <v>1019</v>
      </c>
      <c r="C73" s="111">
        <v>2</v>
      </c>
    </row>
    <row r="74" spans="1:3">
      <c r="B74" s="42" t="s">
        <v>1047</v>
      </c>
      <c r="C74" s="43">
        <v>2</v>
      </c>
    </row>
  </sheetData>
  <autoFilter ref="B2:C73" xr:uid="{00000000-0009-0000-0000-000007000000}">
    <sortState xmlns:xlrd2="http://schemas.microsoft.com/office/spreadsheetml/2017/richdata2" ref="B3:C74">
      <sortCondition ref="C2:C73"/>
    </sortState>
  </autoFilter>
  <sortState xmlns:xlrd2="http://schemas.microsoft.com/office/spreadsheetml/2017/richdata2" ref="B3:C74">
    <sortCondition ref="B2"/>
  </sortState>
  <mergeCells count="5">
    <mergeCell ref="A1:C1"/>
    <mergeCell ref="A3:A33"/>
    <mergeCell ref="A35:A57"/>
    <mergeCell ref="A58:A69"/>
    <mergeCell ref="A70:A7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2"/>
  <dimension ref="A1:C55"/>
  <sheetViews>
    <sheetView topLeftCell="B37" workbookViewId="0">
      <selection activeCell="B4" sqref="B4:B55"/>
    </sheetView>
  </sheetViews>
  <sheetFormatPr defaultColWidth="11.125" defaultRowHeight="15.6"/>
  <cols>
    <col min="1" max="1" width="10.125" hidden="1" customWidth="1"/>
    <col min="2" max="2" width="47.625" customWidth="1"/>
    <col min="3" max="3" width="23.5" customWidth="1"/>
  </cols>
  <sheetData>
    <row r="1" spans="1:3" ht="101.25" customHeight="1" thickBot="1">
      <c r="A1" s="224" t="s">
        <v>0</v>
      </c>
      <c r="B1" s="225"/>
      <c r="C1" s="225"/>
    </row>
    <row r="2" spans="1:3" ht="15.75" customHeight="1" thickBot="1">
      <c r="A2" s="9"/>
      <c r="B2" s="34" t="s">
        <v>1</v>
      </c>
      <c r="C2" s="34" t="s">
        <v>2</v>
      </c>
    </row>
    <row r="3" spans="1:3">
      <c r="A3" s="228" t="s">
        <v>1048</v>
      </c>
      <c r="B3" s="29" t="s">
        <v>30</v>
      </c>
      <c r="C3" s="36">
        <v>0</v>
      </c>
    </row>
    <row r="4" spans="1:3">
      <c r="A4" s="226"/>
      <c r="B4" s="42" t="s">
        <v>7</v>
      </c>
      <c r="C4" s="36">
        <v>0.5</v>
      </c>
    </row>
    <row r="5" spans="1:3">
      <c r="A5" s="226"/>
      <c r="B5" s="42" t="s">
        <v>5</v>
      </c>
      <c r="C5" s="36">
        <v>0.5</v>
      </c>
    </row>
    <row r="6" spans="1:3">
      <c r="A6" s="226"/>
      <c r="B6" s="42" t="s">
        <v>6</v>
      </c>
      <c r="C6" s="36">
        <v>0.5</v>
      </c>
    </row>
    <row r="7" spans="1:3">
      <c r="A7" s="226"/>
      <c r="B7" s="42" t="s">
        <v>4</v>
      </c>
      <c r="C7" s="36">
        <v>0.5</v>
      </c>
    </row>
    <row r="8" spans="1:3">
      <c r="A8" s="226"/>
      <c r="B8" s="42" t="s">
        <v>3</v>
      </c>
      <c r="C8" s="36">
        <v>0.5</v>
      </c>
    </row>
    <row r="9" spans="1:3">
      <c r="A9" s="226"/>
      <c r="B9" s="42" t="s">
        <v>8</v>
      </c>
      <c r="C9" s="36">
        <v>0.6</v>
      </c>
    </row>
    <row r="10" spans="1:3">
      <c r="A10" s="226"/>
      <c r="B10" s="42" t="s">
        <v>943</v>
      </c>
      <c r="C10" s="36">
        <v>0.7</v>
      </c>
    </row>
    <row r="11" spans="1:3">
      <c r="A11" s="226"/>
      <c r="B11" s="42" t="s">
        <v>9</v>
      </c>
      <c r="C11" s="36">
        <v>1</v>
      </c>
    </row>
    <row r="12" spans="1:3">
      <c r="A12" s="226"/>
      <c r="B12" s="42" t="s">
        <v>10</v>
      </c>
      <c r="C12" s="36">
        <v>1.1000000000000001</v>
      </c>
    </row>
    <row r="13" spans="1:3">
      <c r="A13" s="226"/>
      <c r="B13" s="42" t="s">
        <v>1049</v>
      </c>
      <c r="C13" s="36">
        <v>1.2</v>
      </c>
    </row>
    <row r="14" spans="1:3">
      <c r="A14" s="226"/>
      <c r="B14" s="42" t="s">
        <v>12</v>
      </c>
      <c r="C14" s="36">
        <v>1.4</v>
      </c>
    </row>
    <row r="15" spans="1:3">
      <c r="A15" s="226"/>
      <c r="B15" s="42" t="s">
        <v>11</v>
      </c>
      <c r="C15" s="36">
        <v>1.4</v>
      </c>
    </row>
    <row r="16" spans="1:3">
      <c r="A16" s="226"/>
      <c r="B16" s="42" t="s">
        <v>14</v>
      </c>
      <c r="C16" s="36">
        <v>1.5</v>
      </c>
    </row>
    <row r="17" spans="1:3">
      <c r="A17" s="226"/>
      <c r="B17" s="42" t="s">
        <v>13</v>
      </c>
      <c r="C17" s="36">
        <v>1.5</v>
      </c>
    </row>
    <row r="18" spans="1:3" ht="15.95" thickBot="1">
      <c r="A18" s="227"/>
      <c r="B18" s="42" t="s">
        <v>15</v>
      </c>
      <c r="C18" s="36">
        <v>1.5</v>
      </c>
    </row>
    <row r="19" spans="1:3">
      <c r="A19" s="228" t="s">
        <v>18</v>
      </c>
      <c r="B19" s="42" t="s">
        <v>16</v>
      </c>
      <c r="C19" s="36">
        <v>1.5</v>
      </c>
    </row>
    <row r="20" spans="1:3">
      <c r="A20" s="226"/>
      <c r="B20" s="42" t="s">
        <v>949</v>
      </c>
      <c r="C20" s="36">
        <v>1.6</v>
      </c>
    </row>
    <row r="21" spans="1:3">
      <c r="A21" s="226"/>
      <c r="B21" s="42" t="s">
        <v>19</v>
      </c>
      <c r="C21" s="36">
        <v>1.6</v>
      </c>
    </row>
    <row r="22" spans="1:3">
      <c r="A22" s="226"/>
      <c r="B22" s="42" t="s">
        <v>948</v>
      </c>
      <c r="C22" s="36">
        <v>1.6</v>
      </c>
    </row>
    <row r="23" spans="1:3">
      <c r="A23" s="226"/>
      <c r="B23" s="42" t="s">
        <v>17</v>
      </c>
      <c r="C23" s="36">
        <v>1.6</v>
      </c>
    </row>
    <row r="24" spans="1:3">
      <c r="A24" s="226"/>
      <c r="B24" s="42" t="s">
        <v>950</v>
      </c>
      <c r="C24" s="36">
        <v>1.6</v>
      </c>
    </row>
    <row r="25" spans="1:3">
      <c r="A25" s="226"/>
      <c r="B25" s="42" t="s">
        <v>29</v>
      </c>
      <c r="C25" s="36">
        <v>1.6</v>
      </c>
    </row>
    <row r="26" spans="1:3">
      <c r="A26" s="226"/>
      <c r="B26" s="42" t="s">
        <v>20</v>
      </c>
      <c r="C26" s="36">
        <v>1.6</v>
      </c>
    </row>
    <row r="27" spans="1:3">
      <c r="A27" s="226"/>
      <c r="B27" s="42" t="s">
        <v>21</v>
      </c>
      <c r="C27" s="36">
        <v>1.6</v>
      </c>
    </row>
    <row r="28" spans="1:3">
      <c r="A28" s="226"/>
      <c r="B28" s="42" t="s">
        <v>952</v>
      </c>
      <c r="C28" s="36">
        <v>1.7</v>
      </c>
    </row>
    <row r="29" spans="1:3">
      <c r="A29" s="226"/>
      <c r="B29" s="42" t="s">
        <v>951</v>
      </c>
      <c r="C29" s="36">
        <v>1.7</v>
      </c>
    </row>
    <row r="30" spans="1:3">
      <c r="A30" s="226"/>
      <c r="B30" s="42" t="s">
        <v>26</v>
      </c>
      <c r="C30" s="36">
        <v>1.7</v>
      </c>
    </row>
    <row r="31" spans="1:3">
      <c r="A31" s="226"/>
      <c r="B31" s="42" t="s">
        <v>27</v>
      </c>
      <c r="C31" s="36">
        <v>1.7</v>
      </c>
    </row>
    <row r="32" spans="1:3">
      <c r="A32" s="226"/>
      <c r="B32" s="42" t="s">
        <v>953</v>
      </c>
      <c r="C32" s="36">
        <v>1.7</v>
      </c>
    </row>
    <row r="33" spans="1:3">
      <c r="A33" s="226"/>
      <c r="B33" s="42" t="s">
        <v>22</v>
      </c>
      <c r="C33" s="36">
        <v>1.7</v>
      </c>
    </row>
    <row r="34" spans="1:3">
      <c r="A34" s="226"/>
      <c r="B34" s="42" t="s">
        <v>23</v>
      </c>
      <c r="C34" s="36">
        <v>1.7</v>
      </c>
    </row>
    <row r="35" spans="1:3">
      <c r="A35" s="226"/>
      <c r="B35" s="42" t="s">
        <v>958</v>
      </c>
      <c r="C35" s="36">
        <v>1.8</v>
      </c>
    </row>
    <row r="36" spans="1:3">
      <c r="A36" s="226"/>
      <c r="B36" s="42" t="s">
        <v>959</v>
      </c>
      <c r="C36" s="36">
        <v>1.8</v>
      </c>
    </row>
    <row r="37" spans="1:3">
      <c r="A37" s="226"/>
      <c r="B37" s="42" t="s">
        <v>956</v>
      </c>
      <c r="C37" s="36">
        <v>1.8</v>
      </c>
    </row>
    <row r="38" spans="1:3">
      <c r="A38" s="226"/>
      <c r="B38" s="42" t="s">
        <v>957</v>
      </c>
      <c r="C38" s="36">
        <v>1.8</v>
      </c>
    </row>
    <row r="39" spans="1:3" ht="15.95" thickBot="1">
      <c r="A39" s="226"/>
      <c r="B39" s="42" t="s">
        <v>961</v>
      </c>
      <c r="C39" s="36">
        <v>1.8</v>
      </c>
    </row>
    <row r="40" spans="1:3">
      <c r="A40" s="228" t="s">
        <v>31</v>
      </c>
      <c r="B40" s="42" t="s">
        <v>24</v>
      </c>
      <c r="C40" s="36">
        <v>1.8</v>
      </c>
    </row>
    <row r="41" spans="1:3">
      <c r="A41" s="226"/>
      <c r="B41" s="42" t="s">
        <v>962</v>
      </c>
      <c r="C41" s="36">
        <v>1.8</v>
      </c>
    </row>
    <row r="42" spans="1:3">
      <c r="A42" s="226"/>
      <c r="B42" s="42" t="s">
        <v>25</v>
      </c>
      <c r="C42" s="36">
        <v>1.8</v>
      </c>
    </row>
    <row r="43" spans="1:3">
      <c r="A43" s="226"/>
      <c r="B43" s="42" t="s">
        <v>960</v>
      </c>
      <c r="C43" s="36">
        <v>1.8</v>
      </c>
    </row>
    <row r="44" spans="1:3" ht="15.95" thickBot="1">
      <c r="A44" s="227"/>
      <c r="B44" s="42" t="s">
        <v>974</v>
      </c>
      <c r="C44" s="36">
        <v>1.9</v>
      </c>
    </row>
    <row r="45" spans="1:3">
      <c r="A45" s="228" t="s">
        <v>31</v>
      </c>
      <c r="B45" s="42" t="s">
        <v>975</v>
      </c>
      <c r="C45" s="36">
        <v>1.9</v>
      </c>
    </row>
    <row r="46" spans="1:3">
      <c r="A46" s="226"/>
      <c r="B46" s="42" t="s">
        <v>972</v>
      </c>
      <c r="C46" s="36">
        <v>1.9</v>
      </c>
    </row>
    <row r="47" spans="1:3">
      <c r="A47" s="226"/>
      <c r="B47" s="42" t="s">
        <v>973</v>
      </c>
      <c r="C47" s="36">
        <v>1.9</v>
      </c>
    </row>
    <row r="48" spans="1:3">
      <c r="A48" s="226"/>
      <c r="B48" s="42" t="s">
        <v>985</v>
      </c>
      <c r="C48" s="36">
        <v>2</v>
      </c>
    </row>
    <row r="49" spans="1:3">
      <c r="A49" s="226"/>
      <c r="B49" s="42" t="s">
        <v>984</v>
      </c>
      <c r="C49" s="36">
        <v>2</v>
      </c>
    </row>
    <row r="50" spans="1:3">
      <c r="A50" s="226"/>
      <c r="B50" s="42" t="s">
        <v>988</v>
      </c>
      <c r="C50" s="36">
        <v>2</v>
      </c>
    </row>
    <row r="51" spans="1:3">
      <c r="A51" s="226"/>
      <c r="B51" s="42" t="s">
        <v>989</v>
      </c>
      <c r="C51" s="36">
        <v>2</v>
      </c>
    </row>
    <row r="52" spans="1:3" ht="15.95" thickBot="1">
      <c r="A52" s="227"/>
      <c r="B52" s="42" t="s">
        <v>990</v>
      </c>
      <c r="C52" s="36">
        <v>2</v>
      </c>
    </row>
    <row r="53" spans="1:3">
      <c r="B53" s="42" t="s">
        <v>991</v>
      </c>
      <c r="C53" s="36">
        <v>2</v>
      </c>
    </row>
    <row r="54" spans="1:3">
      <c r="B54" s="42" t="s">
        <v>986</v>
      </c>
      <c r="C54" s="36">
        <v>2</v>
      </c>
    </row>
    <row r="55" spans="1:3">
      <c r="B55" s="42" t="s">
        <v>987</v>
      </c>
      <c r="C55" s="36">
        <v>2</v>
      </c>
    </row>
  </sheetData>
  <autoFilter ref="B2:C2" xr:uid="{A405CE66-6A8C-42C1-AF8C-33FE7A1D2F9F}">
    <sortState xmlns:xlrd2="http://schemas.microsoft.com/office/spreadsheetml/2017/richdata2" ref="B3:C55">
      <sortCondition ref="C2"/>
    </sortState>
  </autoFilter>
  <mergeCells count="5">
    <mergeCell ref="A3:A18"/>
    <mergeCell ref="A19:A39"/>
    <mergeCell ref="A40:A44"/>
    <mergeCell ref="A45:A52"/>
    <mergeCell ref="A1:C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A1:D14"/>
  <sheetViews>
    <sheetView topLeftCell="B1" workbookViewId="0">
      <selection activeCell="C7" sqref="C7"/>
    </sheetView>
  </sheetViews>
  <sheetFormatPr defaultColWidth="44.125" defaultRowHeight="15.6"/>
  <cols>
    <col min="1" max="1" width="12.875" hidden="1" customWidth="1"/>
    <col min="2" max="2" width="49" customWidth="1"/>
    <col min="3" max="3" width="11.5" style="1" customWidth="1"/>
    <col min="4" max="254" width="11" customWidth="1"/>
    <col min="255" max="255" width="12.875" customWidth="1"/>
  </cols>
  <sheetData>
    <row r="1" spans="1:4" s="11" customFormat="1" ht="69" customHeight="1" thickBot="1">
      <c r="A1" s="233" t="s">
        <v>1023</v>
      </c>
      <c r="B1" s="234"/>
      <c r="C1" s="234"/>
      <c r="D1" s="11">
        <f>COUNTA(SerieMTMTFedA)</f>
        <v>11</v>
      </c>
    </row>
    <row r="2" spans="1:4" ht="28.5" customHeight="1" thickBot="1">
      <c r="B2" s="34" t="s">
        <v>1024</v>
      </c>
      <c r="C2" s="34" t="s">
        <v>1037</v>
      </c>
    </row>
    <row r="3" spans="1:4">
      <c r="A3" s="228"/>
      <c r="B3" s="146" t="s">
        <v>1041</v>
      </c>
      <c r="C3" s="148">
        <v>1</v>
      </c>
    </row>
    <row r="4" spans="1:4">
      <c r="A4" s="226"/>
      <c r="B4" s="146" t="s">
        <v>1038</v>
      </c>
      <c r="C4" s="148">
        <v>1</v>
      </c>
    </row>
    <row r="5" spans="1:4">
      <c r="A5" s="226"/>
      <c r="B5" s="146" t="s">
        <v>1039</v>
      </c>
      <c r="C5" s="148">
        <v>1.2</v>
      </c>
    </row>
    <row r="6" spans="1:4">
      <c r="A6" s="226"/>
      <c r="B6" s="146" t="s">
        <v>1042</v>
      </c>
      <c r="C6" s="148">
        <v>1.3</v>
      </c>
    </row>
    <row r="7" spans="1:4">
      <c r="A7" s="226"/>
      <c r="B7" s="146" t="s">
        <v>1043</v>
      </c>
      <c r="C7" s="148">
        <v>1.3</v>
      </c>
    </row>
    <row r="8" spans="1:4">
      <c r="A8" s="226"/>
      <c r="B8" s="146" t="s">
        <v>1040</v>
      </c>
      <c r="C8" s="148">
        <v>1.4</v>
      </c>
    </row>
    <row r="9" spans="1:4">
      <c r="A9" s="226"/>
      <c r="B9" s="146" t="s">
        <v>1044</v>
      </c>
      <c r="C9" s="148">
        <v>1.5</v>
      </c>
    </row>
    <row r="10" spans="1:4" ht="15.95" thickBot="1">
      <c r="A10" s="226"/>
      <c r="B10" s="146" t="s">
        <v>1045</v>
      </c>
      <c r="C10" s="148">
        <v>1.8</v>
      </c>
    </row>
    <row r="11" spans="1:4" ht="15.95" thickBot="1">
      <c r="A11" s="10"/>
      <c r="B11" s="146" t="s">
        <v>1050</v>
      </c>
      <c r="C11" s="148">
        <v>1.9</v>
      </c>
    </row>
    <row r="12" spans="1:4" ht="15.95" thickBot="1">
      <c r="B12" s="147" t="s">
        <v>1051</v>
      </c>
      <c r="C12" s="149">
        <v>2</v>
      </c>
    </row>
    <row r="13" spans="1:4" ht="15.95" thickBot="1">
      <c r="B13" s="30" t="s">
        <v>1033</v>
      </c>
      <c r="C13" s="31">
        <v>0</v>
      </c>
    </row>
    <row r="14" spans="1:4">
      <c r="C14"/>
    </row>
  </sheetData>
  <sortState xmlns:xlrd2="http://schemas.microsoft.com/office/spreadsheetml/2017/richdata2" ref="B3:C12">
    <sortCondition ref="C3:C12"/>
  </sortState>
  <mergeCells count="2">
    <mergeCell ref="A1:C1"/>
    <mergeCell ref="A3:A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6"/>
  <dimension ref="A1:E10"/>
  <sheetViews>
    <sheetView topLeftCell="B1" workbookViewId="0">
      <selection activeCell="B3" sqref="B3:B8"/>
    </sheetView>
  </sheetViews>
  <sheetFormatPr defaultColWidth="44.125" defaultRowHeight="15.6"/>
  <cols>
    <col min="1" max="1" width="12.875" hidden="1" customWidth="1"/>
    <col min="2" max="2" width="53.125" customWidth="1"/>
    <col min="3" max="3" width="7.375" style="1" customWidth="1"/>
    <col min="4" max="254" width="11" customWidth="1"/>
    <col min="255" max="255" width="12.875" customWidth="1"/>
  </cols>
  <sheetData>
    <row r="1" spans="1:5" s="11" customFormat="1" ht="69" customHeight="1" thickBot="1">
      <c r="A1" s="236" t="s">
        <v>1023</v>
      </c>
      <c r="B1" s="237"/>
      <c r="C1" s="237"/>
      <c r="E1" s="11">
        <f>COUNTA(B3:B8)</f>
        <v>6</v>
      </c>
    </row>
    <row r="2" spans="1:5" ht="30.75" customHeight="1">
      <c r="B2" s="34" t="s">
        <v>1024</v>
      </c>
      <c r="C2" s="34" t="s">
        <v>2</v>
      </c>
    </row>
    <row r="3" spans="1:5">
      <c r="A3" s="230"/>
      <c r="B3" s="27" t="s">
        <v>1034</v>
      </c>
      <c r="C3" s="32">
        <v>1</v>
      </c>
    </row>
    <row r="4" spans="1:5">
      <c r="A4" s="230"/>
      <c r="B4" s="27" t="s">
        <v>1052</v>
      </c>
      <c r="C4" s="32">
        <v>1.2</v>
      </c>
    </row>
    <row r="5" spans="1:5">
      <c r="A5" s="230"/>
      <c r="B5" s="27" t="s">
        <v>1035</v>
      </c>
      <c r="C5" s="32">
        <v>1.6</v>
      </c>
    </row>
    <row r="6" spans="1:5">
      <c r="A6" s="230"/>
      <c r="B6" s="27" t="s">
        <v>1053</v>
      </c>
      <c r="C6" s="32">
        <v>1.8</v>
      </c>
    </row>
    <row r="7" spans="1:5">
      <c r="A7" s="230"/>
      <c r="B7" s="27" t="s">
        <v>1054</v>
      </c>
      <c r="C7" s="32">
        <v>2</v>
      </c>
    </row>
    <row r="8" spans="1:5" ht="15.95" thickBot="1">
      <c r="A8" s="238"/>
      <c r="B8" s="7" t="s">
        <v>1036</v>
      </c>
      <c r="C8" s="12">
        <v>0</v>
      </c>
    </row>
    <row r="9" spans="1:5" ht="15.95" thickBot="1">
      <c r="A9" s="238"/>
    </row>
    <row r="10" spans="1:5" ht="15.95" thickBot="1">
      <c r="A10" s="10"/>
    </row>
  </sheetData>
  <mergeCells count="2">
    <mergeCell ref="A3:A9"/>
    <mergeCell ref="A1:C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7"/>
  <dimension ref="A1:L190"/>
  <sheetViews>
    <sheetView zoomScale="85" zoomScaleNormal="85" workbookViewId="0">
      <selection activeCell="J158" sqref="J158"/>
    </sheetView>
  </sheetViews>
  <sheetFormatPr defaultColWidth="11" defaultRowHeight="15.6"/>
  <cols>
    <col min="1" max="8" width="11" style="106"/>
    <col min="9" max="9" width="16.625" style="106" bestFit="1" customWidth="1"/>
    <col min="10" max="16384" width="11" style="106"/>
  </cols>
  <sheetData>
    <row r="1" spans="1:12">
      <c r="A1" s="239" t="s">
        <v>1055</v>
      </c>
      <c r="B1" s="239"/>
      <c r="C1" s="239"/>
      <c r="D1" s="239"/>
      <c r="E1" s="239"/>
      <c r="F1" s="239" t="s">
        <v>1056</v>
      </c>
      <c r="G1" s="239"/>
      <c r="H1" s="239"/>
      <c r="I1" s="239"/>
      <c r="J1" s="239"/>
    </row>
    <row r="2" spans="1:12">
      <c r="A2" s="106">
        <f>COUNTA(A5:A27)</f>
        <v>23</v>
      </c>
      <c r="B2" s="106">
        <f>COUNTA(B5:B28)</f>
        <v>6</v>
      </c>
      <c r="C2" s="106">
        <f>COUNTA(C5:C28)</f>
        <v>14</v>
      </c>
      <c r="D2" s="106">
        <f t="shared" ref="D2:J2" si="0">COUNTA(D5:D28)</f>
        <v>24</v>
      </c>
      <c r="E2" s="106">
        <f t="shared" si="0"/>
        <v>1</v>
      </c>
      <c r="F2" s="106">
        <f t="shared" si="0"/>
        <v>24</v>
      </c>
      <c r="G2" s="106">
        <f>COUNTA(G5:G64)</f>
        <v>60</v>
      </c>
      <c r="H2" s="106">
        <f>COUNTA(H5:H21)</f>
        <v>17</v>
      </c>
      <c r="I2" s="106">
        <f>COUNTA(I5:I27)</f>
        <v>23</v>
      </c>
      <c r="J2" s="106">
        <f t="shared" si="0"/>
        <v>24</v>
      </c>
      <c r="K2" s="106">
        <f>COUNTA(K5:K26)</f>
        <v>4</v>
      </c>
      <c r="L2" s="106">
        <f>COUNTA(L5:L17)</f>
        <v>13</v>
      </c>
    </row>
    <row r="3" spans="1:12" ht="15.95" customHeight="1">
      <c r="A3" s="106" t="s">
        <v>1057</v>
      </c>
      <c r="B3" s="106" t="s">
        <v>1058</v>
      </c>
      <c r="C3" s="106" t="s">
        <v>1059</v>
      </c>
      <c r="D3" s="106" t="s">
        <v>1060</v>
      </c>
      <c r="E3" s="106" t="s">
        <v>1061</v>
      </c>
      <c r="F3" s="106" t="s">
        <v>1062</v>
      </c>
      <c r="G3" s="106" t="s">
        <v>1063</v>
      </c>
      <c r="H3" s="106" t="s">
        <v>1064</v>
      </c>
      <c r="I3" s="106" t="s">
        <v>1065</v>
      </c>
      <c r="J3" s="106" t="s">
        <v>1066</v>
      </c>
      <c r="K3" s="106" t="s">
        <v>1067</v>
      </c>
      <c r="L3" s="106" t="s">
        <v>1068</v>
      </c>
    </row>
    <row r="4" spans="1:12" ht="15.95" customHeight="1"/>
    <row r="5" spans="1:12">
      <c r="A5" s="106" t="s">
        <v>1069</v>
      </c>
      <c r="B5" s="106" t="s">
        <v>1070</v>
      </c>
      <c r="C5" s="106" t="s">
        <v>1071</v>
      </c>
      <c r="D5" s="106" t="s">
        <v>1069</v>
      </c>
      <c r="E5" s="106" t="s">
        <v>1072</v>
      </c>
      <c r="F5" s="106" t="s">
        <v>1069</v>
      </c>
      <c r="G5" s="106" t="s">
        <v>1069</v>
      </c>
      <c r="H5" s="106" t="s">
        <v>1070</v>
      </c>
      <c r="I5" s="106" t="s">
        <v>1071</v>
      </c>
      <c r="J5" s="106" t="s">
        <v>1069</v>
      </c>
      <c r="K5" s="106" t="s">
        <v>1072</v>
      </c>
      <c r="L5" s="106" t="s">
        <v>1073</v>
      </c>
    </row>
    <row r="6" spans="1:12">
      <c r="A6" s="106" t="s">
        <v>1074</v>
      </c>
      <c r="B6" s="106" t="s">
        <v>1075</v>
      </c>
      <c r="C6" s="106" t="s">
        <v>1076</v>
      </c>
      <c r="D6" s="106" t="s">
        <v>1074</v>
      </c>
      <c r="F6" s="106" t="s">
        <v>1074</v>
      </c>
      <c r="G6" s="106" t="s">
        <v>1074</v>
      </c>
      <c r="H6" s="106" t="s">
        <v>1075</v>
      </c>
      <c r="I6" s="106" t="s">
        <v>1076</v>
      </c>
      <c r="J6" s="106" t="s">
        <v>1074</v>
      </c>
      <c r="K6" s="106" t="s">
        <v>1077</v>
      </c>
      <c r="L6" s="106" t="s">
        <v>1078</v>
      </c>
    </row>
    <row r="7" spans="1:12">
      <c r="A7" s="106" t="s">
        <v>1079</v>
      </c>
      <c r="B7" s="106" t="s">
        <v>1080</v>
      </c>
      <c r="C7" s="106" t="s">
        <v>1081</v>
      </c>
      <c r="D7" s="106" t="s">
        <v>1079</v>
      </c>
      <c r="F7" s="106" t="s">
        <v>1079</v>
      </c>
      <c r="G7" s="106" t="s">
        <v>1079</v>
      </c>
      <c r="H7" s="106" t="s">
        <v>1080</v>
      </c>
      <c r="I7" s="106" t="s">
        <v>1081</v>
      </c>
      <c r="J7" s="106" t="s">
        <v>1079</v>
      </c>
      <c r="K7" s="106" t="s">
        <v>1082</v>
      </c>
      <c r="L7" s="106" t="s">
        <v>1083</v>
      </c>
    </row>
    <row r="8" spans="1:12">
      <c r="A8" s="106" t="s">
        <v>1084</v>
      </c>
      <c r="B8" s="106" t="s">
        <v>1085</v>
      </c>
      <c r="C8" s="106" t="s">
        <v>1086</v>
      </c>
      <c r="D8" s="106" t="s">
        <v>1084</v>
      </c>
      <c r="F8" s="106" t="s">
        <v>1084</v>
      </c>
      <c r="G8" s="106" t="s">
        <v>1084</v>
      </c>
      <c r="H8" s="106" t="s">
        <v>1085</v>
      </c>
      <c r="I8" s="106" t="s">
        <v>1086</v>
      </c>
      <c r="J8" s="106" t="s">
        <v>1084</v>
      </c>
      <c r="K8" s="106" t="s">
        <v>1087</v>
      </c>
      <c r="L8" s="106" t="s">
        <v>1088</v>
      </c>
    </row>
    <row r="9" spans="1:12">
      <c r="A9" s="106" t="s">
        <v>1089</v>
      </c>
      <c r="B9" s="106" t="s">
        <v>1090</v>
      </c>
      <c r="C9" s="106" t="s">
        <v>1091</v>
      </c>
      <c r="D9" s="106" t="s">
        <v>1089</v>
      </c>
      <c r="F9" s="106" t="s">
        <v>1089</v>
      </c>
      <c r="G9" s="106" t="s">
        <v>1089</v>
      </c>
      <c r="H9" s="106" t="s">
        <v>1090</v>
      </c>
      <c r="I9" s="106" t="s">
        <v>1092</v>
      </c>
      <c r="J9" s="106" t="s">
        <v>1089</v>
      </c>
      <c r="L9" s="106" t="s">
        <v>1093</v>
      </c>
    </row>
    <row r="10" spans="1:12">
      <c r="A10" s="106" t="s">
        <v>1094</v>
      </c>
      <c r="B10" s="106" t="s">
        <v>1095</v>
      </c>
      <c r="C10" s="106" t="s">
        <v>1096</v>
      </c>
      <c r="D10" s="106" t="s">
        <v>1094</v>
      </c>
      <c r="F10" s="106" t="s">
        <v>1094</v>
      </c>
      <c r="G10" s="106" t="s">
        <v>1094</v>
      </c>
      <c r="H10" s="106" t="s">
        <v>1095</v>
      </c>
      <c r="I10" s="106" t="s">
        <v>1097</v>
      </c>
      <c r="J10" s="106" t="s">
        <v>1094</v>
      </c>
      <c r="L10" s="106" t="s">
        <v>1098</v>
      </c>
    </row>
    <row r="11" spans="1:12">
      <c r="A11" s="106" t="s">
        <v>1099</v>
      </c>
      <c r="C11" s="106" t="s">
        <v>1100</v>
      </c>
      <c r="D11" s="106" t="s">
        <v>1099</v>
      </c>
      <c r="F11" s="106" t="s">
        <v>1099</v>
      </c>
      <c r="G11" s="106" t="s">
        <v>1099</v>
      </c>
      <c r="H11" s="106" t="s">
        <v>1101</v>
      </c>
      <c r="I11" s="106" t="s">
        <v>1102</v>
      </c>
      <c r="J11" s="106" t="s">
        <v>1099</v>
      </c>
      <c r="L11" s="106" t="s">
        <v>1103</v>
      </c>
    </row>
    <row r="12" spans="1:12">
      <c r="A12" s="106" t="s">
        <v>1104</v>
      </c>
      <c r="C12" s="106" t="s">
        <v>1105</v>
      </c>
      <c r="D12" s="106" t="s">
        <v>1104</v>
      </c>
      <c r="F12" s="106" t="s">
        <v>1104</v>
      </c>
      <c r="G12" s="106" t="s">
        <v>1104</v>
      </c>
      <c r="H12" s="106" t="s">
        <v>1106</v>
      </c>
      <c r="I12" s="106" t="s">
        <v>1107</v>
      </c>
      <c r="J12" s="106" t="s">
        <v>1104</v>
      </c>
      <c r="L12" s="106" t="s">
        <v>1108</v>
      </c>
    </row>
    <row r="13" spans="1:12">
      <c r="A13" s="106" t="s">
        <v>1109</v>
      </c>
      <c r="C13" s="106" t="s">
        <v>1110</v>
      </c>
      <c r="D13" s="106" t="s">
        <v>1109</v>
      </c>
      <c r="F13" s="106" t="s">
        <v>1109</v>
      </c>
      <c r="G13" s="106" t="s">
        <v>1109</v>
      </c>
      <c r="H13" s="106" t="s">
        <v>1111</v>
      </c>
      <c r="I13" s="106" t="s">
        <v>1112</v>
      </c>
      <c r="J13" s="106" t="s">
        <v>1109</v>
      </c>
      <c r="L13" s="106" t="s">
        <v>1113</v>
      </c>
    </row>
    <row r="14" spans="1:12">
      <c r="A14" s="106" t="s">
        <v>1114</v>
      </c>
      <c r="C14" s="106" t="s">
        <v>1115</v>
      </c>
      <c r="D14" s="106" t="s">
        <v>1114</v>
      </c>
      <c r="F14" s="106" t="s">
        <v>1114</v>
      </c>
      <c r="G14" s="106" t="s">
        <v>1114</v>
      </c>
      <c r="H14" s="106" t="s">
        <v>1116</v>
      </c>
      <c r="I14" s="106" t="s">
        <v>1117</v>
      </c>
      <c r="J14" s="106" t="s">
        <v>1114</v>
      </c>
      <c r="L14" s="106" t="s">
        <v>1118</v>
      </c>
    </row>
    <row r="15" spans="1:12">
      <c r="A15" s="106" t="s">
        <v>1119</v>
      </c>
      <c r="C15" s="106" t="s">
        <v>1120</v>
      </c>
      <c r="D15" s="106" t="s">
        <v>1119</v>
      </c>
      <c r="F15" s="106" t="s">
        <v>1119</v>
      </c>
      <c r="G15" s="106" t="s">
        <v>1119</v>
      </c>
      <c r="H15" s="106" t="s">
        <v>1121</v>
      </c>
      <c r="I15" s="106" t="s">
        <v>1122</v>
      </c>
      <c r="J15" s="106" t="s">
        <v>1119</v>
      </c>
      <c r="L15" s="106" t="s">
        <v>1123</v>
      </c>
    </row>
    <row r="16" spans="1:12">
      <c r="A16" s="106" t="s">
        <v>1124</v>
      </c>
      <c r="C16" s="106" t="s">
        <v>1125</v>
      </c>
      <c r="D16" s="106" t="s">
        <v>1124</v>
      </c>
      <c r="F16" s="106" t="s">
        <v>1124</v>
      </c>
      <c r="G16" s="106" t="s">
        <v>1124</v>
      </c>
      <c r="H16" s="106" t="s">
        <v>1126</v>
      </c>
      <c r="I16" s="106" t="s">
        <v>1127</v>
      </c>
      <c r="J16" s="106" t="s">
        <v>1124</v>
      </c>
      <c r="L16" s="106" t="s">
        <v>1128</v>
      </c>
    </row>
    <row r="17" spans="1:12">
      <c r="A17" s="106" t="s">
        <v>1129</v>
      </c>
      <c r="C17" s="106" t="s">
        <v>1130</v>
      </c>
      <c r="D17" s="106" t="s">
        <v>1129</v>
      </c>
      <c r="F17" s="106" t="s">
        <v>1129</v>
      </c>
      <c r="G17" s="106" t="s">
        <v>1129</v>
      </c>
      <c r="H17" s="106" t="s">
        <v>1131</v>
      </c>
      <c r="I17" s="106" t="s">
        <v>1132</v>
      </c>
      <c r="J17" s="106" t="s">
        <v>1129</v>
      </c>
      <c r="L17" s="106" t="s">
        <v>1133</v>
      </c>
    </row>
    <row r="18" spans="1:12">
      <c r="A18" s="106" t="s">
        <v>1134</v>
      </c>
      <c r="C18" s="106" t="s">
        <v>1135</v>
      </c>
      <c r="D18" s="106" t="s">
        <v>1134</v>
      </c>
      <c r="F18" s="106" t="s">
        <v>1134</v>
      </c>
      <c r="G18" s="106" t="s">
        <v>1134</v>
      </c>
      <c r="H18" s="106" t="s">
        <v>1136</v>
      </c>
      <c r="I18" s="106" t="s">
        <v>1137</v>
      </c>
      <c r="J18" s="106" t="s">
        <v>1134</v>
      </c>
      <c r="L18" s="106" t="s">
        <v>1138</v>
      </c>
    </row>
    <row r="19" spans="1:12">
      <c r="A19" s="106" t="s">
        <v>1139</v>
      </c>
      <c r="D19" s="106" t="s">
        <v>1139</v>
      </c>
      <c r="F19" s="106" t="s">
        <v>1139</v>
      </c>
      <c r="G19" s="106" t="s">
        <v>1139</v>
      </c>
      <c r="H19" s="106" t="s">
        <v>1140</v>
      </c>
      <c r="I19" s="106" t="s">
        <v>1141</v>
      </c>
      <c r="J19" s="106" t="s">
        <v>1139</v>
      </c>
      <c r="L19" s="106" t="s">
        <v>1142</v>
      </c>
    </row>
    <row r="20" spans="1:12">
      <c r="A20" s="106" t="s">
        <v>1143</v>
      </c>
      <c r="D20" s="106" t="s">
        <v>1143</v>
      </c>
      <c r="F20" s="106" t="s">
        <v>1143</v>
      </c>
      <c r="G20" s="106" t="s">
        <v>1143</v>
      </c>
      <c r="H20" s="106" t="s">
        <v>1144</v>
      </c>
      <c r="I20" s="106" t="s">
        <v>1145</v>
      </c>
      <c r="J20" s="106" t="s">
        <v>1143</v>
      </c>
      <c r="L20" s="106" t="s">
        <v>1146</v>
      </c>
    </row>
    <row r="21" spans="1:12">
      <c r="A21" s="106" t="s">
        <v>1147</v>
      </c>
      <c r="D21" s="106" t="s">
        <v>1147</v>
      </c>
      <c r="F21" s="106" t="s">
        <v>1147</v>
      </c>
      <c r="G21" s="106" t="s">
        <v>1147</v>
      </c>
      <c r="H21" s="106" t="s">
        <v>1148</v>
      </c>
      <c r="I21" s="106" t="s">
        <v>1149</v>
      </c>
      <c r="J21" s="106" t="s">
        <v>1147</v>
      </c>
      <c r="L21" s="106" t="s">
        <v>1150</v>
      </c>
    </row>
    <row r="22" spans="1:12">
      <c r="A22" s="106" t="s">
        <v>1151</v>
      </c>
      <c r="D22" s="106" t="s">
        <v>1151</v>
      </c>
      <c r="F22" s="106" t="s">
        <v>1151</v>
      </c>
      <c r="G22" s="106" t="s">
        <v>1151</v>
      </c>
      <c r="H22" s="106" t="s">
        <v>1152</v>
      </c>
      <c r="I22" s="106" t="s">
        <v>1153</v>
      </c>
      <c r="J22" s="106" t="s">
        <v>1151</v>
      </c>
      <c r="L22" s="106" t="s">
        <v>1154</v>
      </c>
    </row>
    <row r="23" spans="1:12">
      <c r="A23" s="106" t="s">
        <v>1155</v>
      </c>
      <c r="D23" s="106" t="s">
        <v>1155</v>
      </c>
      <c r="F23" s="106" t="s">
        <v>1155</v>
      </c>
      <c r="G23" s="106" t="s">
        <v>1155</v>
      </c>
      <c r="H23" s="106" t="s">
        <v>1156</v>
      </c>
      <c r="I23" s="106" t="s">
        <v>1157</v>
      </c>
      <c r="J23" s="106" t="s">
        <v>1155</v>
      </c>
      <c r="L23" s="106" t="s">
        <v>1158</v>
      </c>
    </row>
    <row r="24" spans="1:12">
      <c r="A24" s="106" t="s">
        <v>1159</v>
      </c>
      <c r="D24" s="106" t="s">
        <v>1159</v>
      </c>
      <c r="F24" s="106" t="s">
        <v>1159</v>
      </c>
      <c r="G24" s="106" t="s">
        <v>1159</v>
      </c>
      <c r="H24" s="106" t="s">
        <v>1160</v>
      </c>
      <c r="I24" s="106" t="s">
        <v>1161</v>
      </c>
      <c r="J24" s="106" t="s">
        <v>1159</v>
      </c>
      <c r="L24" s="106" t="s">
        <v>1162</v>
      </c>
    </row>
    <row r="25" spans="1:12">
      <c r="A25" s="106" t="s">
        <v>1163</v>
      </c>
      <c r="D25" s="106" t="s">
        <v>1163</v>
      </c>
      <c r="F25" s="106" t="s">
        <v>1163</v>
      </c>
      <c r="G25" s="106" t="s">
        <v>1163</v>
      </c>
      <c r="H25" s="106" t="s">
        <v>1164</v>
      </c>
      <c r="I25" s="106" t="s">
        <v>1091</v>
      </c>
      <c r="J25" s="106" t="s">
        <v>1163</v>
      </c>
      <c r="L25" s="106" t="s">
        <v>1165</v>
      </c>
    </row>
    <row r="26" spans="1:12">
      <c r="A26" s="106" t="s">
        <v>1166</v>
      </c>
      <c r="D26" s="106" t="s">
        <v>1166</v>
      </c>
      <c r="F26" s="106" t="s">
        <v>1166</v>
      </c>
      <c r="G26" s="106" t="s">
        <v>1166</v>
      </c>
      <c r="H26" s="106" t="s">
        <v>1167</v>
      </c>
      <c r="I26" s="106" t="s">
        <v>1096</v>
      </c>
      <c r="J26" s="106" t="s">
        <v>1166</v>
      </c>
      <c r="L26" s="106" t="s">
        <v>1168</v>
      </c>
    </row>
    <row r="27" spans="1:12">
      <c r="A27" s="106" t="s">
        <v>1169</v>
      </c>
      <c r="D27" s="106" t="s">
        <v>1169</v>
      </c>
      <c r="F27" s="106" t="s">
        <v>1169</v>
      </c>
      <c r="G27" s="106" t="s">
        <v>1169</v>
      </c>
      <c r="H27" s="106" t="s">
        <v>1170</v>
      </c>
      <c r="I27" s="106" t="s">
        <v>1100</v>
      </c>
      <c r="J27" s="106" t="s">
        <v>1169</v>
      </c>
      <c r="L27" s="106" t="s">
        <v>1171</v>
      </c>
    </row>
    <row r="28" spans="1:12">
      <c r="D28" s="106" t="s">
        <v>1070</v>
      </c>
      <c r="F28" s="106" t="s">
        <v>1172</v>
      </c>
      <c r="G28" s="106" t="s">
        <v>1172</v>
      </c>
      <c r="H28" s="106" t="s">
        <v>1173</v>
      </c>
      <c r="I28" s="106" t="s">
        <v>1105</v>
      </c>
      <c r="J28" s="106" t="s">
        <v>1172</v>
      </c>
      <c r="L28" s="106" t="s">
        <v>1174</v>
      </c>
    </row>
    <row r="29" spans="1:12">
      <c r="D29" s="106" t="s">
        <v>1075</v>
      </c>
      <c r="F29" s="106" t="s">
        <v>1175</v>
      </c>
      <c r="G29" s="106" t="s">
        <v>1175</v>
      </c>
      <c r="H29" s="106" t="s">
        <v>1176</v>
      </c>
      <c r="I29" s="106" t="s">
        <v>1110</v>
      </c>
      <c r="J29" s="106" t="s">
        <v>1175</v>
      </c>
      <c r="L29" s="106" t="s">
        <v>1177</v>
      </c>
    </row>
    <row r="30" spans="1:12">
      <c r="D30" s="106" t="s">
        <v>1080</v>
      </c>
      <c r="F30" s="106" t="s">
        <v>1178</v>
      </c>
      <c r="G30" s="106" t="s">
        <v>1178</v>
      </c>
      <c r="H30" s="106" t="s">
        <v>1179</v>
      </c>
      <c r="I30" s="106" t="s">
        <v>1115</v>
      </c>
      <c r="J30" s="106" t="s">
        <v>1178</v>
      </c>
      <c r="L30" s="106" t="s">
        <v>1180</v>
      </c>
    </row>
    <row r="31" spans="1:12">
      <c r="D31" s="106" t="s">
        <v>1085</v>
      </c>
      <c r="F31" s="106" t="s">
        <v>1181</v>
      </c>
      <c r="G31" s="106" t="s">
        <v>1181</v>
      </c>
      <c r="I31" s="106" t="s">
        <v>1120</v>
      </c>
      <c r="J31" s="106" t="s">
        <v>1181</v>
      </c>
      <c r="L31" s="106" t="s">
        <v>1182</v>
      </c>
    </row>
    <row r="32" spans="1:12">
      <c r="D32" s="106" t="s">
        <v>1090</v>
      </c>
      <c r="F32" s="106" t="s">
        <v>1183</v>
      </c>
      <c r="G32" s="106" t="s">
        <v>1183</v>
      </c>
      <c r="I32" s="106" t="s">
        <v>1125</v>
      </c>
      <c r="J32" s="106" t="s">
        <v>1183</v>
      </c>
      <c r="L32" s="106" t="s">
        <v>1184</v>
      </c>
    </row>
    <row r="33" spans="4:12">
      <c r="D33" s="106" t="s">
        <v>1095</v>
      </c>
      <c r="F33" s="106" t="s">
        <v>1185</v>
      </c>
      <c r="G33" s="106" t="s">
        <v>1185</v>
      </c>
      <c r="I33" s="106" t="s">
        <v>1130</v>
      </c>
      <c r="J33" s="106" t="s">
        <v>1185</v>
      </c>
      <c r="L33" s="106" t="s">
        <v>1186</v>
      </c>
    </row>
    <row r="34" spans="4:12">
      <c r="D34" s="106" t="s">
        <v>1071</v>
      </c>
      <c r="F34" s="106" t="s">
        <v>1187</v>
      </c>
      <c r="G34" s="106" t="s">
        <v>1187</v>
      </c>
      <c r="I34" s="106" t="s">
        <v>1135</v>
      </c>
      <c r="J34" s="106" t="s">
        <v>1187</v>
      </c>
      <c r="L34" s="106" t="s">
        <v>1188</v>
      </c>
    </row>
    <row r="35" spans="4:12">
      <c r="D35" s="106" t="s">
        <v>1076</v>
      </c>
      <c r="F35" s="106" t="s">
        <v>1189</v>
      </c>
      <c r="G35" s="106" t="s">
        <v>1189</v>
      </c>
      <c r="I35" s="106" t="s">
        <v>1190</v>
      </c>
      <c r="J35" s="106" t="s">
        <v>1189</v>
      </c>
      <c r="L35" s="106" t="s">
        <v>1191</v>
      </c>
    </row>
    <row r="36" spans="4:12">
      <c r="D36" s="106" t="s">
        <v>1081</v>
      </c>
      <c r="F36" s="106" t="s">
        <v>1192</v>
      </c>
      <c r="G36" s="106" t="s">
        <v>1192</v>
      </c>
      <c r="I36" s="106" t="s">
        <v>1193</v>
      </c>
      <c r="J36" s="106" t="s">
        <v>1192</v>
      </c>
      <c r="L36" s="106" t="s">
        <v>1194</v>
      </c>
    </row>
    <row r="37" spans="4:12">
      <c r="D37" s="106" t="s">
        <v>1086</v>
      </c>
      <c r="F37" s="106" t="s">
        <v>1195</v>
      </c>
      <c r="G37" s="106" t="s">
        <v>1195</v>
      </c>
      <c r="I37" s="106" t="s">
        <v>1196</v>
      </c>
      <c r="J37" s="106" t="s">
        <v>1195</v>
      </c>
      <c r="L37" s="106" t="s">
        <v>1197</v>
      </c>
    </row>
    <row r="38" spans="4:12">
      <c r="D38" s="106" t="s">
        <v>1091</v>
      </c>
      <c r="F38" s="106" t="s">
        <v>1198</v>
      </c>
      <c r="G38" s="106" t="s">
        <v>1198</v>
      </c>
      <c r="I38" s="106" t="s">
        <v>1199</v>
      </c>
      <c r="J38" s="106" t="s">
        <v>1198</v>
      </c>
      <c r="L38" s="106" t="s">
        <v>1200</v>
      </c>
    </row>
    <row r="39" spans="4:12">
      <c r="D39" s="106" t="s">
        <v>1096</v>
      </c>
      <c r="F39" s="106" t="s">
        <v>1201</v>
      </c>
      <c r="G39" s="106" t="s">
        <v>1201</v>
      </c>
      <c r="I39" s="106" t="s">
        <v>1202</v>
      </c>
      <c r="J39" s="106" t="s">
        <v>1201</v>
      </c>
      <c r="L39" s="106" t="s">
        <v>1203</v>
      </c>
    </row>
    <row r="40" spans="4:12">
      <c r="D40" s="106" t="s">
        <v>1100</v>
      </c>
      <c r="F40" s="106" t="s">
        <v>1204</v>
      </c>
      <c r="G40" s="106" t="s">
        <v>1204</v>
      </c>
      <c r="I40" s="106" t="s">
        <v>1205</v>
      </c>
      <c r="J40" s="106" t="s">
        <v>1204</v>
      </c>
    </row>
    <row r="41" spans="4:12">
      <c r="D41" s="106" t="s">
        <v>1105</v>
      </c>
      <c r="F41" s="106" t="s">
        <v>1206</v>
      </c>
      <c r="G41" s="106" t="s">
        <v>1206</v>
      </c>
      <c r="I41" s="106" t="s">
        <v>1207</v>
      </c>
      <c r="J41" s="106" t="s">
        <v>1206</v>
      </c>
    </row>
    <row r="42" spans="4:12">
      <c r="D42" s="106" t="s">
        <v>1110</v>
      </c>
      <c r="F42" s="106" t="s">
        <v>1208</v>
      </c>
      <c r="G42" s="106" t="s">
        <v>1208</v>
      </c>
      <c r="I42" s="106" t="s">
        <v>1209</v>
      </c>
      <c r="J42" s="106" t="s">
        <v>1208</v>
      </c>
    </row>
    <row r="43" spans="4:12">
      <c r="D43" s="106" t="s">
        <v>1115</v>
      </c>
      <c r="F43" s="106" t="s">
        <v>1210</v>
      </c>
      <c r="G43" s="106" t="s">
        <v>1210</v>
      </c>
      <c r="I43" s="106" t="s">
        <v>1211</v>
      </c>
      <c r="J43" s="106" t="s">
        <v>1210</v>
      </c>
    </row>
    <row r="44" spans="4:12">
      <c r="D44" s="106" t="s">
        <v>1120</v>
      </c>
      <c r="F44" s="106" t="s">
        <v>1212</v>
      </c>
      <c r="G44" s="106" t="s">
        <v>1212</v>
      </c>
      <c r="I44" s="106" t="s">
        <v>1213</v>
      </c>
      <c r="J44" s="106" t="s">
        <v>1212</v>
      </c>
    </row>
    <row r="45" spans="4:12">
      <c r="D45" s="106" t="s">
        <v>1125</v>
      </c>
      <c r="F45" s="106" t="s">
        <v>1214</v>
      </c>
      <c r="G45" s="106" t="s">
        <v>1214</v>
      </c>
      <c r="I45" s="106" t="s">
        <v>1215</v>
      </c>
      <c r="J45" s="106" t="s">
        <v>1214</v>
      </c>
    </row>
    <row r="46" spans="4:12">
      <c r="D46" s="106" t="s">
        <v>1130</v>
      </c>
      <c r="F46" s="106" t="s">
        <v>1216</v>
      </c>
      <c r="G46" s="106" t="s">
        <v>1216</v>
      </c>
      <c r="I46" s="106" t="s">
        <v>1217</v>
      </c>
      <c r="J46" s="106" t="s">
        <v>1216</v>
      </c>
    </row>
    <row r="47" spans="4:12">
      <c r="D47" s="106" t="s">
        <v>1135</v>
      </c>
      <c r="F47" s="106" t="s">
        <v>1218</v>
      </c>
      <c r="G47" s="106" t="s">
        <v>1218</v>
      </c>
      <c r="J47" s="106" t="s">
        <v>1218</v>
      </c>
    </row>
    <row r="48" spans="4:12">
      <c r="D48" s="106" t="s">
        <v>1072</v>
      </c>
      <c r="F48" s="106" t="s">
        <v>1219</v>
      </c>
      <c r="G48" s="106" t="s">
        <v>1219</v>
      </c>
      <c r="J48" s="106" t="s">
        <v>1219</v>
      </c>
    </row>
    <row r="49" spans="6:10">
      <c r="F49" s="106" t="s">
        <v>1220</v>
      </c>
      <c r="G49" s="106" t="s">
        <v>1220</v>
      </c>
      <c r="J49" s="106" t="s">
        <v>1220</v>
      </c>
    </row>
    <row r="50" spans="6:10">
      <c r="F50" s="106" t="s">
        <v>1221</v>
      </c>
      <c r="G50" s="106" t="s">
        <v>1221</v>
      </c>
      <c r="J50" s="106" t="s">
        <v>1221</v>
      </c>
    </row>
    <row r="51" spans="6:10">
      <c r="F51" s="106" t="s">
        <v>1222</v>
      </c>
      <c r="G51" s="106" t="s">
        <v>1222</v>
      </c>
      <c r="J51" s="106" t="s">
        <v>1222</v>
      </c>
    </row>
    <row r="52" spans="6:10">
      <c r="F52" s="106" t="s">
        <v>1223</v>
      </c>
      <c r="G52" s="106" t="s">
        <v>1223</v>
      </c>
      <c r="J52" s="106" t="s">
        <v>1223</v>
      </c>
    </row>
    <row r="53" spans="6:10">
      <c r="F53" s="106" t="s">
        <v>1224</v>
      </c>
      <c r="G53" s="106" t="s">
        <v>1224</v>
      </c>
      <c r="J53" s="106" t="s">
        <v>1224</v>
      </c>
    </row>
    <row r="54" spans="6:10">
      <c r="F54" s="106" t="s">
        <v>1225</v>
      </c>
      <c r="G54" s="106" t="s">
        <v>1225</v>
      </c>
      <c r="J54" s="106" t="s">
        <v>1225</v>
      </c>
    </row>
    <row r="55" spans="6:10">
      <c r="F55" s="106" t="s">
        <v>1226</v>
      </c>
      <c r="G55" s="106" t="s">
        <v>1226</v>
      </c>
      <c r="J55" s="106" t="s">
        <v>1226</v>
      </c>
    </row>
    <row r="56" spans="6:10">
      <c r="F56" s="106" t="s">
        <v>1227</v>
      </c>
      <c r="G56" s="106" t="s">
        <v>1227</v>
      </c>
      <c r="J56" s="106" t="s">
        <v>1227</v>
      </c>
    </row>
    <row r="57" spans="6:10">
      <c r="F57" s="106" t="s">
        <v>1228</v>
      </c>
      <c r="G57" s="106" t="s">
        <v>1228</v>
      </c>
      <c r="J57" s="106" t="s">
        <v>1228</v>
      </c>
    </row>
    <row r="58" spans="6:10">
      <c r="F58" s="106" t="s">
        <v>1229</v>
      </c>
      <c r="G58" s="106" t="s">
        <v>1229</v>
      </c>
      <c r="J58" s="106" t="s">
        <v>1229</v>
      </c>
    </row>
    <row r="59" spans="6:10">
      <c r="F59" s="106" t="s">
        <v>1230</v>
      </c>
      <c r="G59" s="106" t="s">
        <v>1230</v>
      </c>
      <c r="J59" s="106" t="s">
        <v>1230</v>
      </c>
    </row>
    <row r="60" spans="6:10">
      <c r="F60" s="106" t="s">
        <v>1231</v>
      </c>
      <c r="G60" s="106" t="s">
        <v>1231</v>
      </c>
      <c r="J60" s="106" t="s">
        <v>1231</v>
      </c>
    </row>
    <row r="61" spans="6:10">
      <c r="F61" s="106" t="s">
        <v>1232</v>
      </c>
      <c r="G61" s="106" t="s">
        <v>1232</v>
      </c>
      <c r="J61" s="106" t="s">
        <v>1232</v>
      </c>
    </row>
    <row r="62" spans="6:10">
      <c r="F62" s="106" t="s">
        <v>1233</v>
      </c>
      <c r="G62" s="106" t="s">
        <v>1233</v>
      </c>
      <c r="J62" s="106" t="s">
        <v>1233</v>
      </c>
    </row>
    <row r="63" spans="6:10">
      <c r="F63" s="106" t="s">
        <v>1234</v>
      </c>
      <c r="G63" s="106" t="s">
        <v>1234</v>
      </c>
      <c r="J63" s="106" t="s">
        <v>1234</v>
      </c>
    </row>
    <row r="64" spans="6:10">
      <c r="F64" s="106" t="s">
        <v>1235</v>
      </c>
      <c r="G64" s="106" t="s">
        <v>1235</v>
      </c>
      <c r="J64" s="106" t="s">
        <v>1235</v>
      </c>
    </row>
    <row r="65" spans="6:10">
      <c r="F65" s="106" t="s">
        <v>1236</v>
      </c>
      <c r="G65" s="106" t="s">
        <v>1236</v>
      </c>
      <c r="J65" s="106" t="s">
        <v>1236</v>
      </c>
    </row>
    <row r="66" spans="6:10">
      <c r="F66" s="106" t="s">
        <v>1237</v>
      </c>
      <c r="G66" s="106" t="s">
        <v>1237</v>
      </c>
      <c r="J66" s="106" t="s">
        <v>1237</v>
      </c>
    </row>
    <row r="67" spans="6:10">
      <c r="F67" s="106" t="s">
        <v>1238</v>
      </c>
      <c r="G67" s="106" t="s">
        <v>1238</v>
      </c>
      <c r="J67" s="106" t="s">
        <v>1238</v>
      </c>
    </row>
    <row r="68" spans="6:10">
      <c r="F68" s="106" t="s">
        <v>1239</v>
      </c>
      <c r="G68" s="106" t="s">
        <v>1239</v>
      </c>
      <c r="J68" s="106" t="s">
        <v>1239</v>
      </c>
    </row>
    <row r="69" spans="6:10">
      <c r="F69" s="106" t="s">
        <v>1240</v>
      </c>
      <c r="G69" s="106" t="s">
        <v>1240</v>
      </c>
      <c r="J69" s="106" t="s">
        <v>1240</v>
      </c>
    </row>
    <row r="70" spans="6:10">
      <c r="F70" s="106" t="s">
        <v>1241</v>
      </c>
      <c r="G70" s="106" t="s">
        <v>1241</v>
      </c>
      <c r="J70" s="106" t="s">
        <v>1241</v>
      </c>
    </row>
    <row r="71" spans="6:10">
      <c r="F71" s="106" t="s">
        <v>1242</v>
      </c>
      <c r="G71" s="106" t="s">
        <v>1242</v>
      </c>
      <c r="J71" s="106" t="s">
        <v>1242</v>
      </c>
    </row>
    <row r="72" spans="6:10">
      <c r="F72" s="106" t="s">
        <v>1243</v>
      </c>
      <c r="G72" s="106" t="s">
        <v>1243</v>
      </c>
      <c r="J72" s="106" t="s">
        <v>1243</v>
      </c>
    </row>
    <row r="73" spans="6:10">
      <c r="F73" s="106" t="s">
        <v>1244</v>
      </c>
      <c r="G73" s="106" t="s">
        <v>1244</v>
      </c>
      <c r="J73" s="106" t="s">
        <v>1244</v>
      </c>
    </row>
    <row r="74" spans="6:10">
      <c r="F74" s="106" t="s">
        <v>1245</v>
      </c>
      <c r="G74" s="106" t="s">
        <v>1245</v>
      </c>
      <c r="J74" s="106" t="s">
        <v>1245</v>
      </c>
    </row>
    <row r="75" spans="6:10">
      <c r="F75" s="106" t="s">
        <v>1246</v>
      </c>
      <c r="G75" s="106" t="s">
        <v>1246</v>
      </c>
      <c r="J75" s="106" t="s">
        <v>1246</v>
      </c>
    </row>
    <row r="76" spans="6:10">
      <c r="F76" s="106" t="s">
        <v>1247</v>
      </c>
      <c r="G76" s="106" t="s">
        <v>1247</v>
      </c>
      <c r="J76" s="106" t="s">
        <v>1247</v>
      </c>
    </row>
    <row r="77" spans="6:10">
      <c r="F77" s="106" t="s">
        <v>1248</v>
      </c>
      <c r="G77" s="106" t="s">
        <v>1248</v>
      </c>
      <c r="J77" s="106" t="s">
        <v>1248</v>
      </c>
    </row>
    <row r="78" spans="6:10">
      <c r="F78" s="106" t="s">
        <v>1249</v>
      </c>
      <c r="G78" s="106" t="s">
        <v>1249</v>
      </c>
      <c r="J78" s="106" t="s">
        <v>1249</v>
      </c>
    </row>
    <row r="79" spans="6:10">
      <c r="F79" s="106" t="s">
        <v>1250</v>
      </c>
      <c r="G79" s="106" t="s">
        <v>1250</v>
      </c>
      <c r="J79" s="106" t="s">
        <v>1250</v>
      </c>
    </row>
    <row r="80" spans="6:10">
      <c r="F80" s="106" t="s">
        <v>1251</v>
      </c>
      <c r="G80" s="106" t="s">
        <v>1251</v>
      </c>
      <c r="J80" s="106" t="s">
        <v>1251</v>
      </c>
    </row>
    <row r="81" spans="6:10">
      <c r="F81" s="106" t="s">
        <v>1252</v>
      </c>
      <c r="G81" s="106" t="s">
        <v>1252</v>
      </c>
      <c r="J81" s="106" t="s">
        <v>1252</v>
      </c>
    </row>
    <row r="82" spans="6:10">
      <c r="F82" s="106" t="s">
        <v>1253</v>
      </c>
      <c r="G82" s="106" t="s">
        <v>1253</v>
      </c>
      <c r="J82" s="106" t="s">
        <v>1253</v>
      </c>
    </row>
    <row r="83" spans="6:10">
      <c r="F83" s="106" t="s">
        <v>1254</v>
      </c>
      <c r="G83" s="106" t="s">
        <v>1254</v>
      </c>
      <c r="J83" s="106" t="s">
        <v>1254</v>
      </c>
    </row>
    <row r="84" spans="6:10">
      <c r="F84" s="106" t="s">
        <v>1070</v>
      </c>
      <c r="J84" s="106" t="s">
        <v>1070</v>
      </c>
    </row>
    <row r="85" spans="6:10">
      <c r="F85" s="106" t="s">
        <v>1075</v>
      </c>
      <c r="J85" s="106" t="s">
        <v>1075</v>
      </c>
    </row>
    <row r="86" spans="6:10">
      <c r="F86" s="106" t="s">
        <v>1080</v>
      </c>
      <c r="J86" s="106" t="s">
        <v>1080</v>
      </c>
    </row>
    <row r="87" spans="6:10">
      <c r="F87" s="106" t="s">
        <v>1085</v>
      </c>
      <c r="J87" s="106" t="s">
        <v>1085</v>
      </c>
    </row>
    <row r="88" spans="6:10">
      <c r="F88" s="106" t="s">
        <v>1090</v>
      </c>
      <c r="J88" s="106" t="s">
        <v>1090</v>
      </c>
    </row>
    <row r="89" spans="6:10">
      <c r="F89" s="106" t="s">
        <v>1095</v>
      </c>
      <c r="J89" s="106" t="s">
        <v>1095</v>
      </c>
    </row>
    <row r="90" spans="6:10">
      <c r="F90" s="106" t="s">
        <v>1101</v>
      </c>
      <c r="J90" s="106" t="s">
        <v>1101</v>
      </c>
    </row>
    <row r="91" spans="6:10">
      <c r="F91" s="106" t="s">
        <v>1106</v>
      </c>
      <c r="J91" s="106" t="s">
        <v>1106</v>
      </c>
    </row>
    <row r="92" spans="6:10">
      <c r="F92" s="106" t="s">
        <v>1111</v>
      </c>
      <c r="J92" s="106" t="s">
        <v>1111</v>
      </c>
    </row>
    <row r="93" spans="6:10">
      <c r="F93" s="106" t="s">
        <v>1116</v>
      </c>
      <c r="J93" s="106" t="s">
        <v>1116</v>
      </c>
    </row>
    <row r="94" spans="6:10">
      <c r="F94" s="106" t="s">
        <v>1121</v>
      </c>
      <c r="J94" s="106" t="s">
        <v>1121</v>
      </c>
    </row>
    <row r="95" spans="6:10">
      <c r="F95" s="106" t="s">
        <v>1126</v>
      </c>
      <c r="J95" s="106" t="s">
        <v>1126</v>
      </c>
    </row>
    <row r="96" spans="6:10">
      <c r="F96" s="106" t="s">
        <v>1131</v>
      </c>
      <c r="J96" s="106" t="s">
        <v>1131</v>
      </c>
    </row>
    <row r="97" spans="6:10">
      <c r="F97" s="106" t="s">
        <v>1136</v>
      </c>
      <c r="J97" s="106" t="s">
        <v>1136</v>
      </c>
    </row>
    <row r="98" spans="6:10">
      <c r="F98" s="106" t="s">
        <v>1140</v>
      </c>
      <c r="J98" s="106" t="s">
        <v>1140</v>
      </c>
    </row>
    <row r="99" spans="6:10">
      <c r="F99" s="106" t="s">
        <v>1144</v>
      </c>
      <c r="J99" s="106" t="s">
        <v>1144</v>
      </c>
    </row>
    <row r="100" spans="6:10">
      <c r="F100" s="106" t="s">
        <v>1148</v>
      </c>
      <c r="J100" s="106" t="s">
        <v>1148</v>
      </c>
    </row>
    <row r="101" spans="6:10">
      <c r="F101" s="106" t="s">
        <v>1152</v>
      </c>
      <c r="J101" s="106" t="s">
        <v>1152</v>
      </c>
    </row>
    <row r="102" spans="6:10">
      <c r="F102" s="106" t="s">
        <v>1156</v>
      </c>
      <c r="J102" s="106" t="s">
        <v>1156</v>
      </c>
    </row>
    <row r="103" spans="6:10">
      <c r="F103" s="106" t="s">
        <v>1160</v>
      </c>
      <c r="J103" s="106" t="s">
        <v>1160</v>
      </c>
    </row>
    <row r="104" spans="6:10">
      <c r="F104" s="106" t="s">
        <v>1164</v>
      </c>
      <c r="J104" s="106" t="s">
        <v>1164</v>
      </c>
    </row>
    <row r="105" spans="6:10">
      <c r="F105" s="106" t="s">
        <v>1167</v>
      </c>
      <c r="J105" s="106" t="s">
        <v>1167</v>
      </c>
    </row>
    <row r="106" spans="6:10">
      <c r="F106" s="106" t="s">
        <v>1170</v>
      </c>
      <c r="J106" s="106" t="s">
        <v>1170</v>
      </c>
    </row>
    <row r="107" spans="6:10">
      <c r="F107" s="106" t="s">
        <v>1173</v>
      </c>
      <c r="J107" s="106" t="s">
        <v>1173</v>
      </c>
    </row>
    <row r="108" spans="6:10">
      <c r="F108" s="106" t="s">
        <v>1176</v>
      </c>
      <c r="J108" s="106" t="s">
        <v>1176</v>
      </c>
    </row>
    <row r="109" spans="6:10">
      <c r="F109" s="106" t="s">
        <v>1179</v>
      </c>
      <c r="J109" s="106" t="s">
        <v>1179</v>
      </c>
    </row>
    <row r="110" spans="6:10">
      <c r="F110" s="170"/>
      <c r="J110" s="106" t="s">
        <v>1071</v>
      </c>
    </row>
    <row r="111" spans="6:10">
      <c r="F111" s="170"/>
      <c r="J111" s="106" t="s">
        <v>1076</v>
      </c>
    </row>
    <row r="112" spans="6:10">
      <c r="F112" s="170"/>
      <c r="J112" s="106" t="s">
        <v>1081</v>
      </c>
    </row>
    <row r="113" spans="6:10">
      <c r="F113" s="170"/>
      <c r="J113" s="106" t="s">
        <v>1086</v>
      </c>
    </row>
    <row r="114" spans="6:10">
      <c r="F114" s="170"/>
      <c r="J114" s="106" t="s">
        <v>1092</v>
      </c>
    </row>
    <row r="115" spans="6:10">
      <c r="J115" s="106" t="s">
        <v>1097</v>
      </c>
    </row>
    <row r="116" spans="6:10">
      <c r="J116" s="106" t="s">
        <v>1102</v>
      </c>
    </row>
    <row r="117" spans="6:10">
      <c r="J117" s="106" t="s">
        <v>1107</v>
      </c>
    </row>
    <row r="118" spans="6:10">
      <c r="J118" s="106" t="s">
        <v>1112</v>
      </c>
    </row>
    <row r="119" spans="6:10">
      <c r="J119" s="106" t="s">
        <v>1117</v>
      </c>
    </row>
    <row r="120" spans="6:10">
      <c r="J120" s="106" t="s">
        <v>1122</v>
      </c>
    </row>
    <row r="121" spans="6:10">
      <c r="J121" s="106" t="s">
        <v>1127</v>
      </c>
    </row>
    <row r="122" spans="6:10">
      <c r="J122" s="106" t="s">
        <v>1132</v>
      </c>
    </row>
    <row r="123" spans="6:10">
      <c r="J123" s="106" t="s">
        <v>1137</v>
      </c>
    </row>
    <row r="124" spans="6:10">
      <c r="J124" s="106" t="s">
        <v>1141</v>
      </c>
    </row>
    <row r="125" spans="6:10">
      <c r="J125" s="106" t="s">
        <v>1145</v>
      </c>
    </row>
    <row r="126" spans="6:10">
      <c r="J126" s="106" t="s">
        <v>1149</v>
      </c>
    </row>
    <row r="127" spans="6:10">
      <c r="J127" s="106" t="s">
        <v>1153</v>
      </c>
    </row>
    <row r="128" spans="6:10">
      <c r="J128" s="106" t="s">
        <v>1157</v>
      </c>
    </row>
    <row r="129" spans="10:10">
      <c r="J129" s="106" t="s">
        <v>1161</v>
      </c>
    </row>
    <row r="130" spans="10:10">
      <c r="J130" s="106" t="s">
        <v>1091</v>
      </c>
    </row>
    <row r="131" spans="10:10">
      <c r="J131" s="106" t="s">
        <v>1096</v>
      </c>
    </row>
    <row r="132" spans="10:10">
      <c r="J132" s="106" t="s">
        <v>1100</v>
      </c>
    </row>
    <row r="133" spans="10:10">
      <c r="J133" s="106" t="s">
        <v>1105</v>
      </c>
    </row>
    <row r="134" spans="10:10">
      <c r="J134" s="106" t="s">
        <v>1110</v>
      </c>
    </row>
    <row r="135" spans="10:10">
      <c r="J135" s="106" t="s">
        <v>1115</v>
      </c>
    </row>
    <row r="136" spans="10:10">
      <c r="J136" s="106" t="s">
        <v>1120</v>
      </c>
    </row>
    <row r="137" spans="10:10">
      <c r="J137" s="106" t="s">
        <v>1125</v>
      </c>
    </row>
    <row r="138" spans="10:10">
      <c r="J138" s="106" t="s">
        <v>1130</v>
      </c>
    </row>
    <row r="139" spans="10:10">
      <c r="J139" s="106" t="s">
        <v>1135</v>
      </c>
    </row>
    <row r="140" spans="10:10">
      <c r="J140" s="106" t="s">
        <v>1190</v>
      </c>
    </row>
    <row r="141" spans="10:10">
      <c r="J141" s="106" t="s">
        <v>1193</v>
      </c>
    </row>
    <row r="142" spans="10:10">
      <c r="J142" s="106" t="s">
        <v>1196</v>
      </c>
    </row>
    <row r="143" spans="10:10">
      <c r="J143" s="106" t="s">
        <v>1199</v>
      </c>
    </row>
    <row r="144" spans="10:10">
      <c r="J144" s="106" t="s">
        <v>1202</v>
      </c>
    </row>
    <row r="145" spans="10:10">
      <c r="J145" s="106" t="s">
        <v>1205</v>
      </c>
    </row>
    <row r="146" spans="10:10">
      <c r="J146" s="106" t="s">
        <v>1207</v>
      </c>
    </row>
    <row r="147" spans="10:10">
      <c r="J147" s="106" t="s">
        <v>1209</v>
      </c>
    </row>
    <row r="148" spans="10:10">
      <c r="J148" s="106" t="s">
        <v>1211</v>
      </c>
    </row>
    <row r="149" spans="10:10">
      <c r="J149" s="106" t="s">
        <v>1213</v>
      </c>
    </row>
    <row r="150" spans="10:10">
      <c r="J150" s="106" t="s">
        <v>1215</v>
      </c>
    </row>
    <row r="151" spans="10:10">
      <c r="J151" s="106" t="s">
        <v>1217</v>
      </c>
    </row>
    <row r="152" spans="10:10">
      <c r="J152" s="106" t="s">
        <v>1072</v>
      </c>
    </row>
    <row r="153" spans="10:10">
      <c r="J153" s="106" t="s">
        <v>1077</v>
      </c>
    </row>
    <row r="154" spans="10:10">
      <c r="J154" s="106" t="s">
        <v>1082</v>
      </c>
    </row>
    <row r="155" spans="10:10">
      <c r="J155" s="106" t="s">
        <v>1087</v>
      </c>
    </row>
    <row r="156" spans="10:10">
      <c r="J156" s="106" t="s">
        <v>1073</v>
      </c>
    </row>
    <row r="157" spans="10:10">
      <c r="J157" s="106" t="s">
        <v>1078</v>
      </c>
    </row>
    <row r="158" spans="10:10">
      <c r="J158" s="106" t="s">
        <v>1083</v>
      </c>
    </row>
    <row r="159" spans="10:10">
      <c r="J159" s="106" t="s">
        <v>1088</v>
      </c>
    </row>
    <row r="160" spans="10:10">
      <c r="J160" s="106" t="s">
        <v>1093</v>
      </c>
    </row>
    <row r="161" spans="10:10">
      <c r="J161" s="106" t="s">
        <v>1098</v>
      </c>
    </row>
    <row r="162" spans="10:10">
      <c r="J162" s="106" t="s">
        <v>1103</v>
      </c>
    </row>
    <row r="163" spans="10:10">
      <c r="J163" s="106" t="s">
        <v>1108</v>
      </c>
    </row>
    <row r="164" spans="10:10">
      <c r="J164" s="106" t="s">
        <v>1113</v>
      </c>
    </row>
    <row r="165" spans="10:10">
      <c r="J165" s="106" t="s">
        <v>1118</v>
      </c>
    </row>
    <row r="166" spans="10:10">
      <c r="J166" s="106" t="s">
        <v>1123</v>
      </c>
    </row>
    <row r="167" spans="10:10">
      <c r="J167" s="106" t="s">
        <v>1128</v>
      </c>
    </row>
    <row r="168" spans="10:10">
      <c r="J168" s="106" t="s">
        <v>1133</v>
      </c>
    </row>
    <row r="169" spans="10:10">
      <c r="J169" s="106" t="s">
        <v>1138</v>
      </c>
    </row>
    <row r="170" spans="10:10">
      <c r="J170" s="106" t="s">
        <v>1142</v>
      </c>
    </row>
    <row r="171" spans="10:10">
      <c r="J171" s="106" t="s">
        <v>1146</v>
      </c>
    </row>
    <row r="172" spans="10:10">
      <c r="J172" s="106" t="s">
        <v>1150</v>
      </c>
    </row>
    <row r="173" spans="10:10">
      <c r="J173" s="106" t="s">
        <v>1154</v>
      </c>
    </row>
    <row r="174" spans="10:10">
      <c r="J174" s="106" t="s">
        <v>1158</v>
      </c>
    </row>
    <row r="175" spans="10:10">
      <c r="J175" s="106" t="s">
        <v>1162</v>
      </c>
    </row>
    <row r="176" spans="10:10">
      <c r="J176" s="106" t="s">
        <v>1165</v>
      </c>
    </row>
    <row r="177" spans="10:10">
      <c r="J177" s="106" t="s">
        <v>1168</v>
      </c>
    </row>
    <row r="178" spans="10:10">
      <c r="J178" s="106" t="s">
        <v>1171</v>
      </c>
    </row>
    <row r="179" spans="10:10">
      <c r="J179" s="106" t="s">
        <v>1174</v>
      </c>
    </row>
    <row r="180" spans="10:10">
      <c r="J180" s="106" t="s">
        <v>1177</v>
      </c>
    </row>
    <row r="181" spans="10:10">
      <c r="J181" s="106" t="s">
        <v>1180</v>
      </c>
    </row>
    <row r="182" spans="10:10">
      <c r="J182" s="106" t="s">
        <v>1182</v>
      </c>
    </row>
    <row r="183" spans="10:10">
      <c r="J183" s="106" t="s">
        <v>1184</v>
      </c>
    </row>
    <row r="184" spans="10:10">
      <c r="J184" s="106" t="s">
        <v>1186</v>
      </c>
    </row>
    <row r="185" spans="10:10">
      <c r="J185" s="106" t="s">
        <v>1188</v>
      </c>
    </row>
    <row r="186" spans="10:10">
      <c r="J186" s="106" t="s">
        <v>1191</v>
      </c>
    </row>
    <row r="187" spans="10:10">
      <c r="J187" s="106" t="s">
        <v>1194</v>
      </c>
    </row>
    <row r="188" spans="10:10">
      <c r="J188" s="106" t="s">
        <v>1197</v>
      </c>
    </row>
    <row r="189" spans="10:10">
      <c r="J189" s="106" t="s">
        <v>1200</v>
      </c>
    </row>
    <row r="190" spans="10:10">
      <c r="J190" s="106" t="s">
        <v>1203</v>
      </c>
    </row>
  </sheetData>
  <sortState xmlns:xlrd2="http://schemas.microsoft.com/office/spreadsheetml/2017/richdata2" ref="K5:K6">
    <sortCondition ref="K5:K6"/>
  </sortState>
  <mergeCells count="2">
    <mergeCell ref="F1:J1"/>
    <mergeCell ref="A1:E1"/>
  </mergeCells>
  <phoneticPr fontId="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5"/>
  <dimension ref="A1:D17"/>
  <sheetViews>
    <sheetView topLeftCell="B1" workbookViewId="0">
      <selection activeCell="B14" sqref="B14"/>
    </sheetView>
  </sheetViews>
  <sheetFormatPr defaultColWidth="44.125" defaultRowHeight="15.6"/>
  <cols>
    <col min="1" max="1" width="12.875" hidden="1" customWidth="1"/>
    <col min="2" max="2" width="58.5" customWidth="1"/>
    <col min="3" max="3" width="14.125" style="1" customWidth="1"/>
    <col min="4" max="254" width="11" customWidth="1"/>
    <col min="255" max="255" width="12.875" customWidth="1"/>
  </cols>
  <sheetData>
    <row r="1" spans="1:4" s="11" customFormat="1" ht="69" customHeight="1" thickBot="1">
      <c r="A1" s="233" t="s">
        <v>1023</v>
      </c>
      <c r="B1" s="234"/>
      <c r="C1" s="234"/>
      <c r="D1" s="11">
        <f>COUNTA(SerieMTMTNatB)</f>
        <v>13</v>
      </c>
    </row>
    <row r="2" spans="1:4" ht="28.5" customHeight="1">
      <c r="B2" s="8" t="s">
        <v>1024</v>
      </c>
      <c r="C2" s="25" t="s">
        <v>2</v>
      </c>
    </row>
    <row r="3" spans="1:4">
      <c r="A3" s="226"/>
      <c r="B3" s="27" t="s">
        <v>1025</v>
      </c>
      <c r="C3" s="32">
        <v>1</v>
      </c>
    </row>
    <row r="4" spans="1:4">
      <c r="A4" s="226"/>
      <c r="B4" s="27" t="s">
        <v>1026</v>
      </c>
      <c r="C4" s="32">
        <v>1.2</v>
      </c>
    </row>
    <row r="5" spans="1:4">
      <c r="A5" s="226"/>
      <c r="B5" s="27" t="s">
        <v>1027</v>
      </c>
      <c r="C5" s="32">
        <v>1.4</v>
      </c>
    </row>
    <row r="6" spans="1:4">
      <c r="A6" s="226"/>
      <c r="B6" s="33" t="s">
        <v>1028</v>
      </c>
      <c r="C6" s="32">
        <v>1.5</v>
      </c>
    </row>
    <row r="7" spans="1:4">
      <c r="A7" s="226"/>
      <c r="B7" s="27" t="s">
        <v>1029</v>
      </c>
      <c r="C7" s="32">
        <v>1.6</v>
      </c>
    </row>
    <row r="8" spans="1:4">
      <c r="A8" s="226"/>
      <c r="B8" s="27" t="s">
        <v>1030</v>
      </c>
      <c r="C8" s="32">
        <v>1.6</v>
      </c>
    </row>
    <row r="9" spans="1:4">
      <c r="A9" s="226"/>
      <c r="B9" s="27" t="s">
        <v>1031</v>
      </c>
      <c r="C9" s="32">
        <v>1.7</v>
      </c>
    </row>
    <row r="10" spans="1:4">
      <c r="A10" s="226"/>
      <c r="B10" s="27" t="s">
        <v>1255</v>
      </c>
      <c r="C10" s="32">
        <v>1.8</v>
      </c>
    </row>
    <row r="11" spans="1:4">
      <c r="A11" s="226"/>
      <c r="B11" s="27" t="s">
        <v>1032</v>
      </c>
      <c r="C11" s="32">
        <v>1.8</v>
      </c>
    </row>
    <row r="12" spans="1:4">
      <c r="A12" s="226"/>
      <c r="B12" s="27" t="s">
        <v>1256</v>
      </c>
      <c r="C12" s="32">
        <v>2</v>
      </c>
    </row>
    <row r="13" spans="1:4">
      <c r="A13" s="226"/>
      <c r="B13" s="27" t="s">
        <v>1257</v>
      </c>
      <c r="C13" s="32">
        <v>2</v>
      </c>
    </row>
    <row r="14" spans="1:4" ht="15.95" thickBot="1">
      <c r="A14" s="226"/>
      <c r="B14" s="28" t="s">
        <v>1258</v>
      </c>
      <c r="C14" s="35">
        <v>2</v>
      </c>
    </row>
    <row r="15" spans="1:4">
      <c r="A15" s="235"/>
      <c r="B15" s="5" t="s">
        <v>1033</v>
      </c>
      <c r="C15" s="6">
        <v>0</v>
      </c>
    </row>
    <row r="16" spans="1:4" ht="15.95" thickBot="1">
      <c r="A16" s="235"/>
    </row>
    <row r="17" spans="1:1" ht="15.95" thickBot="1">
      <c r="A17" s="10"/>
    </row>
  </sheetData>
  <sortState xmlns:xlrd2="http://schemas.microsoft.com/office/spreadsheetml/2017/richdata2" ref="B3:C14">
    <sortCondition ref="C3:C14"/>
  </sortState>
  <mergeCells count="2">
    <mergeCell ref="A1:C1"/>
    <mergeCell ref="A3:A1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9"/>
  <dimension ref="A1:F191"/>
  <sheetViews>
    <sheetView showGridLines="0" workbookViewId="0">
      <selection activeCell="A15" sqref="A15"/>
    </sheetView>
  </sheetViews>
  <sheetFormatPr defaultColWidth="11.125" defaultRowHeight="14.45"/>
  <cols>
    <col min="1" max="1" width="41.625" style="97" customWidth="1"/>
    <col min="2" max="2" width="16.125" style="97" customWidth="1"/>
    <col min="3" max="3" width="27.875" style="97" customWidth="1"/>
    <col min="4" max="4" width="24.375" style="97" customWidth="1"/>
    <col min="5" max="5" width="21.375" style="97" customWidth="1"/>
    <col min="6" max="6" width="35.625" style="97" customWidth="1"/>
    <col min="7" max="16384" width="11.125" style="97"/>
  </cols>
  <sheetData>
    <row r="1" spans="1:6" ht="29.1">
      <c r="A1" s="96" t="s">
        <v>52</v>
      </c>
      <c r="B1" s="96" t="s">
        <v>54</v>
      </c>
      <c r="C1" s="96" t="s">
        <v>1259</v>
      </c>
      <c r="D1" s="96" t="s">
        <v>1260</v>
      </c>
      <c r="E1" s="96" t="s">
        <v>1261</v>
      </c>
      <c r="F1" s="96" t="s">
        <v>55</v>
      </c>
    </row>
    <row r="2" spans="1:6">
      <c r="A2" s="98" t="s">
        <v>1262</v>
      </c>
      <c r="B2" s="98" t="s">
        <v>1263</v>
      </c>
      <c r="C2" s="98" t="s">
        <v>1262</v>
      </c>
      <c r="D2" s="98" t="s">
        <v>1264</v>
      </c>
      <c r="E2" s="98" t="s">
        <v>1265</v>
      </c>
      <c r="F2" s="98" t="s">
        <v>1266</v>
      </c>
    </row>
    <row r="3" spans="1:6">
      <c r="A3" s="98" t="s">
        <v>819</v>
      </c>
      <c r="B3" s="98" t="s">
        <v>1267</v>
      </c>
      <c r="C3" s="98" t="s">
        <v>1268</v>
      </c>
      <c r="D3" s="98" t="s">
        <v>1264</v>
      </c>
      <c r="E3" s="98" t="s">
        <v>1269</v>
      </c>
      <c r="F3" s="98" t="s">
        <v>821</v>
      </c>
    </row>
    <row r="4" spans="1:6">
      <c r="A4" s="98" t="s">
        <v>825</v>
      </c>
      <c r="B4" s="98" t="s">
        <v>1270</v>
      </c>
      <c r="C4" s="98" t="s">
        <v>1271</v>
      </c>
      <c r="D4" s="98" t="s">
        <v>1264</v>
      </c>
      <c r="E4" s="98" t="s">
        <v>1269</v>
      </c>
      <c r="F4" s="98" t="s">
        <v>827</v>
      </c>
    </row>
    <row r="5" spans="1:6">
      <c r="A5" s="98" t="s">
        <v>1272</v>
      </c>
      <c r="B5" s="98" t="s">
        <v>1273</v>
      </c>
      <c r="C5" s="98"/>
      <c r="D5" s="98" t="s">
        <v>1264</v>
      </c>
      <c r="E5" s="98" t="s">
        <v>1269</v>
      </c>
      <c r="F5" s="98" t="s">
        <v>1274</v>
      </c>
    </row>
    <row r="6" spans="1:6">
      <c r="A6" s="98" t="s">
        <v>1275</v>
      </c>
      <c r="B6" s="98" t="s">
        <v>1276</v>
      </c>
      <c r="C6" s="98" t="s">
        <v>1277</v>
      </c>
      <c r="D6" s="98" t="s">
        <v>1278</v>
      </c>
      <c r="E6" s="98" t="s">
        <v>1279</v>
      </c>
      <c r="F6" s="98" t="s">
        <v>759</v>
      </c>
    </row>
    <row r="7" spans="1:6">
      <c r="A7" s="98" t="s">
        <v>693</v>
      </c>
      <c r="B7" s="98" t="s">
        <v>1280</v>
      </c>
      <c r="C7" s="98" t="s">
        <v>1281</v>
      </c>
      <c r="D7" s="98" t="s">
        <v>1278</v>
      </c>
      <c r="E7" s="98" t="s">
        <v>1279</v>
      </c>
      <c r="F7" s="98" t="s">
        <v>695</v>
      </c>
    </row>
    <row r="8" spans="1:6">
      <c r="A8" s="98" t="s">
        <v>672</v>
      </c>
      <c r="B8" s="98" t="s">
        <v>1282</v>
      </c>
      <c r="C8" s="98" t="s">
        <v>1283</v>
      </c>
      <c r="D8" s="98" t="s">
        <v>1278</v>
      </c>
      <c r="E8" s="98" t="s">
        <v>1279</v>
      </c>
      <c r="F8" s="98" t="s">
        <v>674</v>
      </c>
    </row>
    <row r="9" spans="1:6">
      <c r="A9" s="98" t="s">
        <v>734</v>
      </c>
      <c r="B9" s="98" t="s">
        <v>1284</v>
      </c>
      <c r="C9" s="98" t="s">
        <v>1285</v>
      </c>
      <c r="D9" s="98" t="s">
        <v>1278</v>
      </c>
      <c r="E9" s="98" t="s">
        <v>1279</v>
      </c>
      <c r="F9" s="98" t="s">
        <v>736</v>
      </c>
    </row>
    <row r="10" spans="1:6" ht="29.1">
      <c r="A10" s="98" t="s">
        <v>182</v>
      </c>
      <c r="B10" s="98" t="s">
        <v>1286</v>
      </c>
      <c r="C10" s="98" t="s">
        <v>1287</v>
      </c>
      <c r="D10" s="98" t="s">
        <v>1278</v>
      </c>
      <c r="E10" s="98" t="s">
        <v>1279</v>
      </c>
      <c r="F10" s="98" t="s">
        <v>184</v>
      </c>
    </row>
    <row r="11" spans="1:6">
      <c r="A11" s="98" t="s">
        <v>412</v>
      </c>
      <c r="B11" s="98" t="s">
        <v>1288</v>
      </c>
      <c r="C11" s="98" t="s">
        <v>1289</v>
      </c>
      <c r="D11" s="98" t="s">
        <v>1278</v>
      </c>
      <c r="E11" s="98" t="s">
        <v>1279</v>
      </c>
      <c r="F11" s="98" t="s">
        <v>414</v>
      </c>
    </row>
    <row r="12" spans="1:6">
      <c r="A12" s="98" t="s">
        <v>197</v>
      </c>
      <c r="B12" s="98" t="s">
        <v>1290</v>
      </c>
      <c r="C12" s="98" t="s">
        <v>1291</v>
      </c>
      <c r="D12" s="98" t="s">
        <v>1278</v>
      </c>
      <c r="E12" s="98" t="s">
        <v>1279</v>
      </c>
      <c r="F12" s="98" t="s">
        <v>199</v>
      </c>
    </row>
    <row r="13" spans="1:6">
      <c r="A13" s="98" t="s">
        <v>194</v>
      </c>
      <c r="B13" s="98" t="s">
        <v>1292</v>
      </c>
      <c r="C13" s="98" t="s">
        <v>1293</v>
      </c>
      <c r="D13" s="98" t="s">
        <v>1278</v>
      </c>
      <c r="E13" s="98" t="s">
        <v>1279</v>
      </c>
      <c r="F13" s="98" t="s">
        <v>196</v>
      </c>
    </row>
    <row r="14" spans="1:6">
      <c r="A14" s="98" t="s">
        <v>305</v>
      </c>
      <c r="B14" s="98" t="s">
        <v>1294</v>
      </c>
      <c r="C14" s="98" t="s">
        <v>1295</v>
      </c>
      <c r="D14" s="98" t="s">
        <v>1278</v>
      </c>
      <c r="E14" s="98" t="s">
        <v>1279</v>
      </c>
      <c r="F14" s="98" t="s">
        <v>307</v>
      </c>
    </row>
    <row r="15" spans="1:6" ht="29.1">
      <c r="A15" s="98" t="s">
        <v>1296</v>
      </c>
      <c r="B15" s="98" t="s">
        <v>1297</v>
      </c>
      <c r="C15" s="98" t="s">
        <v>1298</v>
      </c>
      <c r="D15" s="98" t="s">
        <v>1278</v>
      </c>
      <c r="E15" s="98" t="s">
        <v>1299</v>
      </c>
      <c r="F15" s="98" t="s">
        <v>1300</v>
      </c>
    </row>
    <row r="16" spans="1:6">
      <c r="A16" s="98" t="s">
        <v>609</v>
      </c>
      <c r="B16" s="98" t="s">
        <v>1301</v>
      </c>
      <c r="C16" s="98" t="s">
        <v>609</v>
      </c>
      <c r="D16" s="98" t="s">
        <v>1302</v>
      </c>
      <c r="E16" s="98" t="s">
        <v>1303</v>
      </c>
      <c r="F16" s="98" t="s">
        <v>611</v>
      </c>
    </row>
    <row r="17" spans="1:6">
      <c r="A17" s="98" t="s">
        <v>1304</v>
      </c>
      <c r="B17" s="98" t="s">
        <v>1305</v>
      </c>
      <c r="C17" s="98" t="s">
        <v>1304</v>
      </c>
      <c r="D17" s="98" t="s">
        <v>1302</v>
      </c>
      <c r="E17" s="98" t="s">
        <v>1303</v>
      </c>
      <c r="F17" s="98" t="s">
        <v>1306</v>
      </c>
    </row>
    <row r="18" spans="1:6">
      <c r="A18" s="98" t="s">
        <v>567</v>
      </c>
      <c r="B18" s="98" t="s">
        <v>1307</v>
      </c>
      <c r="C18" s="98" t="s">
        <v>567</v>
      </c>
      <c r="D18" s="98" t="s">
        <v>1302</v>
      </c>
      <c r="E18" s="98" t="s">
        <v>1303</v>
      </c>
      <c r="F18" s="98" t="s">
        <v>569</v>
      </c>
    </row>
    <row r="19" spans="1:6">
      <c r="A19" s="98" t="s">
        <v>618</v>
      </c>
      <c r="B19" s="98" t="s">
        <v>1308</v>
      </c>
      <c r="C19" s="98" t="s">
        <v>618</v>
      </c>
      <c r="D19" s="98" t="s">
        <v>1302</v>
      </c>
      <c r="E19" s="98" t="s">
        <v>1303</v>
      </c>
      <c r="F19" s="98" t="s">
        <v>620</v>
      </c>
    </row>
    <row r="20" spans="1:6">
      <c r="A20" s="98" t="s">
        <v>433</v>
      </c>
      <c r="B20" s="98" t="s">
        <v>1309</v>
      </c>
      <c r="C20" s="98" t="s">
        <v>433</v>
      </c>
      <c r="D20" s="98" t="s">
        <v>1302</v>
      </c>
      <c r="E20" s="98" t="s">
        <v>1303</v>
      </c>
      <c r="F20" s="98" t="s">
        <v>1310</v>
      </c>
    </row>
    <row r="21" spans="1:6">
      <c r="A21" s="98" t="s">
        <v>929</v>
      </c>
      <c r="B21" s="98" t="s">
        <v>1311</v>
      </c>
      <c r="C21" s="98" t="s">
        <v>929</v>
      </c>
      <c r="D21" s="98" t="s">
        <v>1302</v>
      </c>
      <c r="E21" s="98" t="s">
        <v>1303</v>
      </c>
      <c r="F21" s="98" t="s">
        <v>931</v>
      </c>
    </row>
    <row r="22" spans="1:6">
      <c r="A22" s="98" t="s">
        <v>406</v>
      </c>
      <c r="B22" s="98" t="s">
        <v>1312</v>
      </c>
      <c r="C22" s="98" t="s">
        <v>1313</v>
      </c>
      <c r="D22" s="98" t="s">
        <v>1302</v>
      </c>
      <c r="E22" s="98" t="s">
        <v>1303</v>
      </c>
      <c r="F22" s="98" t="s">
        <v>408</v>
      </c>
    </row>
    <row r="23" spans="1:6">
      <c r="A23" s="98" t="s">
        <v>1314</v>
      </c>
      <c r="B23" s="98" t="s">
        <v>1315</v>
      </c>
      <c r="C23" s="98" t="s">
        <v>1316</v>
      </c>
      <c r="D23" s="98" t="s">
        <v>1302</v>
      </c>
      <c r="E23" s="98" t="s">
        <v>1317</v>
      </c>
      <c r="F23" s="98" t="s">
        <v>650</v>
      </c>
    </row>
    <row r="24" spans="1:6">
      <c r="A24" s="98" t="s">
        <v>203</v>
      </c>
      <c r="B24" s="98" t="s">
        <v>1318</v>
      </c>
      <c r="C24" s="98" t="s">
        <v>1319</v>
      </c>
      <c r="D24" s="98" t="s">
        <v>1302</v>
      </c>
      <c r="E24" s="98" t="s">
        <v>1320</v>
      </c>
      <c r="F24" s="98" t="s">
        <v>205</v>
      </c>
    </row>
    <row r="25" spans="1:6">
      <c r="A25" s="98" t="s">
        <v>899</v>
      </c>
      <c r="B25" s="98" t="s">
        <v>1321</v>
      </c>
      <c r="C25" s="98" t="s">
        <v>1322</v>
      </c>
      <c r="D25" s="98" t="s">
        <v>1302</v>
      </c>
      <c r="E25" s="98" t="s">
        <v>1320</v>
      </c>
      <c r="F25" s="98" t="s">
        <v>1323</v>
      </c>
    </row>
    <row r="26" spans="1:6">
      <c r="A26" s="98" t="s">
        <v>645</v>
      </c>
      <c r="B26" s="98" t="s">
        <v>1324</v>
      </c>
      <c r="C26" s="98" t="s">
        <v>645</v>
      </c>
      <c r="D26" s="98" t="s">
        <v>1302</v>
      </c>
      <c r="E26" s="98" t="s">
        <v>1320</v>
      </c>
      <c r="F26" s="98" t="s">
        <v>647</v>
      </c>
    </row>
    <row r="27" spans="1:6">
      <c r="A27" s="98" t="s">
        <v>1325</v>
      </c>
      <c r="B27" s="98" t="s">
        <v>1326</v>
      </c>
      <c r="C27" s="98" t="s">
        <v>1327</v>
      </c>
      <c r="D27" s="98" t="s">
        <v>1302</v>
      </c>
      <c r="E27" s="98" t="s">
        <v>1320</v>
      </c>
      <c r="F27" s="98" t="s">
        <v>1328</v>
      </c>
    </row>
    <row r="28" spans="1:6">
      <c r="A28" s="98" t="s">
        <v>122</v>
      </c>
      <c r="B28" s="98" t="s">
        <v>1329</v>
      </c>
      <c r="C28" s="98" t="s">
        <v>1330</v>
      </c>
      <c r="D28" s="98" t="s">
        <v>1331</v>
      </c>
      <c r="E28" s="98" t="s">
        <v>1332</v>
      </c>
      <c r="F28" s="98" t="s">
        <v>124</v>
      </c>
    </row>
    <row r="29" spans="1:6">
      <c r="A29" s="98" t="s">
        <v>430</v>
      </c>
      <c r="B29" s="98" t="s">
        <v>1333</v>
      </c>
      <c r="C29" s="98" t="s">
        <v>1334</v>
      </c>
      <c r="D29" s="98" t="s">
        <v>1331</v>
      </c>
      <c r="E29" s="98" t="s">
        <v>1332</v>
      </c>
      <c r="F29" s="98" t="s">
        <v>432</v>
      </c>
    </row>
    <row r="30" spans="1:6">
      <c r="A30" s="98" t="s">
        <v>290</v>
      </c>
      <c r="B30" s="98" t="s">
        <v>1335</v>
      </c>
      <c r="C30" s="98" t="s">
        <v>290</v>
      </c>
      <c r="D30" s="98" t="s">
        <v>1331</v>
      </c>
      <c r="E30" s="98" t="s">
        <v>1336</v>
      </c>
      <c r="F30" s="98" t="s">
        <v>292</v>
      </c>
    </row>
    <row r="31" spans="1:6">
      <c r="A31" s="98" t="s">
        <v>161</v>
      </c>
      <c r="B31" s="98" t="s">
        <v>1337</v>
      </c>
      <c r="C31" s="98" t="s">
        <v>1338</v>
      </c>
      <c r="D31" s="98" t="s">
        <v>1339</v>
      </c>
      <c r="E31" s="98" t="s">
        <v>1340</v>
      </c>
      <c r="F31" s="98" t="s">
        <v>163</v>
      </c>
    </row>
    <row r="32" spans="1:6">
      <c r="A32" s="98" t="s">
        <v>287</v>
      </c>
      <c r="B32" s="98" t="s">
        <v>1341</v>
      </c>
      <c r="C32" s="98" t="s">
        <v>287</v>
      </c>
      <c r="D32" s="98" t="s">
        <v>1339</v>
      </c>
      <c r="E32" s="98" t="s">
        <v>1342</v>
      </c>
      <c r="F32" s="98" t="s">
        <v>289</v>
      </c>
    </row>
    <row r="33" spans="1:6">
      <c r="A33" s="98" t="s">
        <v>603</v>
      </c>
      <c r="B33" s="98" t="s">
        <v>1343</v>
      </c>
      <c r="C33" s="98" t="s">
        <v>1344</v>
      </c>
      <c r="D33" s="98" t="s">
        <v>1339</v>
      </c>
      <c r="E33" s="98" t="s">
        <v>1345</v>
      </c>
      <c r="F33" s="98" t="s">
        <v>605</v>
      </c>
    </row>
    <row r="34" spans="1:6">
      <c r="A34" s="98" t="s">
        <v>748</v>
      </c>
      <c r="B34" s="98" t="s">
        <v>1346</v>
      </c>
      <c r="C34" s="98" t="s">
        <v>748</v>
      </c>
      <c r="D34" s="98" t="s">
        <v>1347</v>
      </c>
      <c r="E34" s="98" t="s">
        <v>1348</v>
      </c>
      <c r="F34" s="98" t="s">
        <v>750</v>
      </c>
    </row>
    <row r="35" spans="1:6">
      <c r="A35" s="98" t="s">
        <v>630</v>
      </c>
      <c r="B35" s="98" t="s">
        <v>1349</v>
      </c>
      <c r="C35" s="98" t="s">
        <v>630</v>
      </c>
      <c r="D35" s="98" t="s">
        <v>1347</v>
      </c>
      <c r="E35" s="98" t="s">
        <v>1350</v>
      </c>
      <c r="F35" s="98" t="s">
        <v>632</v>
      </c>
    </row>
    <row r="36" spans="1:6">
      <c r="A36" s="98" t="s">
        <v>784</v>
      </c>
      <c r="B36" s="98" t="s">
        <v>1351</v>
      </c>
      <c r="C36" s="98" t="s">
        <v>1352</v>
      </c>
      <c r="D36" s="98" t="s">
        <v>1347</v>
      </c>
      <c r="E36" s="98" t="s">
        <v>1350</v>
      </c>
      <c r="F36" s="98" t="s">
        <v>786</v>
      </c>
    </row>
    <row r="37" spans="1:6">
      <c r="A37" s="98" t="s">
        <v>107</v>
      </c>
      <c r="B37" s="98" t="s">
        <v>1353</v>
      </c>
      <c r="C37" s="98" t="s">
        <v>1354</v>
      </c>
      <c r="D37" s="98" t="s">
        <v>1355</v>
      </c>
      <c r="E37" s="98" t="s">
        <v>1356</v>
      </c>
      <c r="F37" s="98" t="s">
        <v>109</v>
      </c>
    </row>
    <row r="38" spans="1:6">
      <c r="A38" s="98" t="s">
        <v>1357</v>
      </c>
      <c r="B38" s="98" t="s">
        <v>1358</v>
      </c>
      <c r="C38" s="98" t="s">
        <v>1357</v>
      </c>
      <c r="D38" s="98" t="s">
        <v>1355</v>
      </c>
      <c r="E38" s="98" t="s">
        <v>1356</v>
      </c>
      <c r="F38" s="98" t="s">
        <v>1359</v>
      </c>
    </row>
    <row r="39" spans="1:6">
      <c r="A39" s="98" t="s">
        <v>236</v>
      </c>
      <c r="B39" s="98" t="s">
        <v>1360</v>
      </c>
      <c r="C39" s="98" t="s">
        <v>1361</v>
      </c>
      <c r="D39" s="98" t="s">
        <v>1355</v>
      </c>
      <c r="E39" s="98" t="s">
        <v>1356</v>
      </c>
      <c r="F39" s="98" t="s">
        <v>238</v>
      </c>
    </row>
    <row r="40" spans="1:6">
      <c r="A40" s="98" t="s">
        <v>1362</v>
      </c>
      <c r="B40" s="98" t="s">
        <v>1363</v>
      </c>
      <c r="C40" s="98" t="s">
        <v>1364</v>
      </c>
      <c r="D40" s="98" t="s">
        <v>1355</v>
      </c>
      <c r="E40" s="98" t="s">
        <v>1356</v>
      </c>
      <c r="F40" s="98" t="s">
        <v>671</v>
      </c>
    </row>
    <row r="41" spans="1:6">
      <c r="A41" s="98" t="s">
        <v>1365</v>
      </c>
      <c r="B41" s="98" t="s">
        <v>1366</v>
      </c>
      <c r="C41" s="98" t="s">
        <v>1367</v>
      </c>
      <c r="D41" s="98" t="s">
        <v>1355</v>
      </c>
      <c r="E41" s="98" t="s">
        <v>1356</v>
      </c>
      <c r="F41" s="98" t="s">
        <v>1368</v>
      </c>
    </row>
    <row r="42" spans="1:6">
      <c r="A42" s="98" t="s">
        <v>1369</v>
      </c>
      <c r="B42" s="98" t="s">
        <v>1370</v>
      </c>
      <c r="C42" s="98" t="s">
        <v>1371</v>
      </c>
      <c r="D42" s="98" t="s">
        <v>1355</v>
      </c>
      <c r="E42" s="98" t="s">
        <v>1356</v>
      </c>
      <c r="F42" s="98" t="s">
        <v>1372</v>
      </c>
    </row>
    <row r="43" spans="1:6">
      <c r="A43" s="98" t="s">
        <v>1373</v>
      </c>
      <c r="B43" s="98" t="s">
        <v>1374</v>
      </c>
      <c r="C43" s="98" t="s">
        <v>1375</v>
      </c>
      <c r="D43" s="98" t="s">
        <v>1355</v>
      </c>
      <c r="E43" s="98" t="s">
        <v>1376</v>
      </c>
      <c r="F43" s="98" t="s">
        <v>1377</v>
      </c>
    </row>
    <row r="44" spans="1:6">
      <c r="A44" s="98" t="s">
        <v>1378</v>
      </c>
      <c r="B44" s="98" t="s">
        <v>1379</v>
      </c>
      <c r="C44" s="98" t="s">
        <v>1380</v>
      </c>
      <c r="D44" s="98" t="s">
        <v>1355</v>
      </c>
      <c r="E44" s="98" t="s">
        <v>1381</v>
      </c>
      <c r="F44" s="98" t="s">
        <v>1382</v>
      </c>
    </row>
    <row r="45" spans="1:6">
      <c r="A45" s="98" t="s">
        <v>528</v>
      </c>
      <c r="B45" s="98" t="s">
        <v>1383</v>
      </c>
      <c r="C45" s="98" t="s">
        <v>1384</v>
      </c>
      <c r="D45" s="98" t="s">
        <v>1355</v>
      </c>
      <c r="E45" s="98" t="s">
        <v>1381</v>
      </c>
      <c r="F45" s="98" t="s">
        <v>530</v>
      </c>
    </row>
    <row r="46" spans="1:6">
      <c r="A46" s="98" t="s">
        <v>1385</v>
      </c>
      <c r="B46" s="98" t="s">
        <v>1386</v>
      </c>
      <c r="C46" s="98" t="s">
        <v>1387</v>
      </c>
      <c r="D46" s="98" t="s">
        <v>1355</v>
      </c>
      <c r="E46" s="98" t="s">
        <v>1381</v>
      </c>
      <c r="F46" s="98" t="s">
        <v>1388</v>
      </c>
    </row>
    <row r="47" spans="1:6">
      <c r="A47" s="98" t="s">
        <v>1389</v>
      </c>
      <c r="B47" s="98" t="s">
        <v>1390</v>
      </c>
      <c r="C47" s="98" t="s">
        <v>1391</v>
      </c>
      <c r="D47" s="98" t="s">
        <v>1355</v>
      </c>
      <c r="E47" s="98" t="s">
        <v>1381</v>
      </c>
      <c r="F47" s="98" t="s">
        <v>1392</v>
      </c>
    </row>
    <row r="48" spans="1:6">
      <c r="A48" s="98" t="s">
        <v>224</v>
      </c>
      <c r="B48" s="98" t="s">
        <v>1393</v>
      </c>
      <c r="C48" s="98" t="s">
        <v>1394</v>
      </c>
      <c r="D48" s="98" t="s">
        <v>1355</v>
      </c>
      <c r="E48" s="98" t="s">
        <v>1381</v>
      </c>
      <c r="F48" s="98" t="s">
        <v>226</v>
      </c>
    </row>
    <row r="49" spans="1:6">
      <c r="A49" s="98" t="s">
        <v>1395</v>
      </c>
      <c r="B49" s="98" t="s">
        <v>1396</v>
      </c>
      <c r="C49" s="98" t="s">
        <v>1397</v>
      </c>
      <c r="D49" s="98" t="s">
        <v>1355</v>
      </c>
      <c r="E49" s="98" t="s">
        <v>1381</v>
      </c>
      <c r="F49" s="98" t="s">
        <v>1398</v>
      </c>
    </row>
    <row r="50" spans="1:6" ht="29.1">
      <c r="A50" s="98" t="s">
        <v>884</v>
      </c>
      <c r="B50" s="98" t="s">
        <v>1399</v>
      </c>
      <c r="C50" s="98" t="s">
        <v>1400</v>
      </c>
      <c r="D50" s="98" t="s">
        <v>1355</v>
      </c>
      <c r="E50" s="98" t="s">
        <v>1381</v>
      </c>
      <c r="F50" s="98" t="s">
        <v>886</v>
      </c>
    </row>
    <row r="51" spans="1:6">
      <c r="A51" s="98" t="s">
        <v>480</v>
      </c>
      <c r="B51" s="98" t="s">
        <v>1401</v>
      </c>
      <c r="C51" s="98" t="s">
        <v>480</v>
      </c>
      <c r="D51" s="98" t="s">
        <v>1355</v>
      </c>
      <c r="E51" s="98" t="s">
        <v>1402</v>
      </c>
      <c r="F51" s="98" t="s">
        <v>482</v>
      </c>
    </row>
    <row r="52" spans="1:6">
      <c r="A52" s="98" t="s">
        <v>1403</v>
      </c>
      <c r="B52" s="98" t="s">
        <v>1404</v>
      </c>
      <c r="C52" s="98" t="s">
        <v>1405</v>
      </c>
      <c r="D52" s="98" t="s">
        <v>1355</v>
      </c>
      <c r="E52" s="98" t="s">
        <v>1406</v>
      </c>
      <c r="F52" s="98" t="s">
        <v>1407</v>
      </c>
    </row>
    <row r="53" spans="1:6">
      <c r="A53" s="98" t="s">
        <v>1408</v>
      </c>
      <c r="B53" s="98" t="s">
        <v>1409</v>
      </c>
      <c r="C53" s="98" t="s">
        <v>1410</v>
      </c>
      <c r="D53" s="98" t="s">
        <v>1355</v>
      </c>
      <c r="E53" s="98" t="s">
        <v>1406</v>
      </c>
      <c r="F53" s="98" t="s">
        <v>1411</v>
      </c>
    </row>
    <row r="54" spans="1:6">
      <c r="A54" s="98" t="s">
        <v>331</v>
      </c>
      <c r="B54" s="98" t="s">
        <v>1412</v>
      </c>
      <c r="C54" s="98" t="s">
        <v>1413</v>
      </c>
      <c r="D54" s="98" t="s">
        <v>1355</v>
      </c>
      <c r="E54" s="98" t="s">
        <v>1414</v>
      </c>
      <c r="F54" s="98" t="s">
        <v>333</v>
      </c>
    </row>
    <row r="55" spans="1:6">
      <c r="A55" s="98" t="s">
        <v>772</v>
      </c>
      <c r="B55" s="98" t="s">
        <v>1415</v>
      </c>
      <c r="C55" s="98" t="s">
        <v>772</v>
      </c>
      <c r="D55" s="98" t="s">
        <v>1355</v>
      </c>
      <c r="E55" s="98" t="s">
        <v>1414</v>
      </c>
      <c r="F55" s="98" t="s">
        <v>774</v>
      </c>
    </row>
    <row r="56" spans="1:6">
      <c r="A56" s="98" t="s">
        <v>397</v>
      </c>
      <c r="B56" s="98" t="s">
        <v>1416</v>
      </c>
      <c r="C56" s="98" t="s">
        <v>1417</v>
      </c>
      <c r="D56" s="98" t="s">
        <v>1355</v>
      </c>
      <c r="E56" s="98" t="s">
        <v>1418</v>
      </c>
      <c r="F56" s="98" t="s">
        <v>399</v>
      </c>
    </row>
    <row r="57" spans="1:6">
      <c r="A57" s="98" t="s">
        <v>1419</v>
      </c>
      <c r="B57" s="98" t="s">
        <v>1420</v>
      </c>
      <c r="C57" s="98" t="s">
        <v>1421</v>
      </c>
      <c r="D57" s="98" t="s">
        <v>1355</v>
      </c>
      <c r="E57" s="98" t="s">
        <v>1418</v>
      </c>
      <c r="F57" s="98" t="s">
        <v>1422</v>
      </c>
    </row>
    <row r="58" spans="1:6">
      <c r="A58" s="98" t="s">
        <v>233</v>
      </c>
      <c r="B58" s="98" t="s">
        <v>1423</v>
      </c>
      <c r="C58" s="98"/>
      <c r="D58" s="98" t="s">
        <v>1355</v>
      </c>
      <c r="E58" s="98" t="s">
        <v>1424</v>
      </c>
      <c r="F58" s="98" t="s">
        <v>235</v>
      </c>
    </row>
    <row r="59" spans="1:6">
      <c r="A59" s="98" t="s">
        <v>606</v>
      </c>
      <c r="B59" s="98" t="s">
        <v>1425</v>
      </c>
      <c r="C59" s="98" t="s">
        <v>1426</v>
      </c>
      <c r="D59" s="98" t="s">
        <v>1427</v>
      </c>
      <c r="E59" s="98" t="s">
        <v>1428</v>
      </c>
      <c r="F59" s="98" t="s">
        <v>608</v>
      </c>
    </row>
    <row r="60" spans="1:6">
      <c r="A60" s="98" t="s">
        <v>98</v>
      </c>
      <c r="B60" s="98" t="s">
        <v>1429</v>
      </c>
      <c r="C60" s="98" t="s">
        <v>1430</v>
      </c>
      <c r="D60" s="98" t="s">
        <v>1427</v>
      </c>
      <c r="E60" s="98" t="s">
        <v>1428</v>
      </c>
      <c r="F60" s="98" t="s">
        <v>100</v>
      </c>
    </row>
    <row r="61" spans="1:6">
      <c r="A61" s="98" t="s">
        <v>1431</v>
      </c>
      <c r="B61" s="98" t="s">
        <v>1432</v>
      </c>
      <c r="C61" s="98" t="s">
        <v>1433</v>
      </c>
      <c r="D61" s="98" t="s">
        <v>1427</v>
      </c>
      <c r="E61" s="98" t="s">
        <v>1434</v>
      </c>
      <c r="F61" s="98" t="s">
        <v>1435</v>
      </c>
    </row>
    <row r="62" spans="1:6">
      <c r="A62" s="98" t="s">
        <v>1436</v>
      </c>
      <c r="B62" s="98" t="s">
        <v>1437</v>
      </c>
      <c r="C62" s="98" t="s">
        <v>1438</v>
      </c>
      <c r="D62" s="98" t="s">
        <v>1439</v>
      </c>
      <c r="E62" s="98" t="s">
        <v>1440</v>
      </c>
      <c r="F62" s="98" t="s">
        <v>575</v>
      </c>
    </row>
    <row r="63" spans="1:6">
      <c r="A63" s="98" t="s">
        <v>460</v>
      </c>
      <c r="B63" s="98" t="s">
        <v>1441</v>
      </c>
      <c r="C63" s="98" t="s">
        <v>460</v>
      </c>
      <c r="D63" s="98" t="s">
        <v>1439</v>
      </c>
      <c r="E63" s="98" t="s">
        <v>1440</v>
      </c>
      <c r="F63" s="98" t="s">
        <v>462</v>
      </c>
    </row>
    <row r="64" spans="1:6" ht="29.1">
      <c r="A64" s="98" t="s">
        <v>654</v>
      </c>
      <c r="B64" s="98" t="s">
        <v>1442</v>
      </c>
      <c r="C64" s="98" t="s">
        <v>1443</v>
      </c>
      <c r="D64" s="98" t="s">
        <v>1439</v>
      </c>
      <c r="E64" s="98" t="s">
        <v>1444</v>
      </c>
      <c r="F64" s="98" t="s">
        <v>656</v>
      </c>
    </row>
    <row r="65" spans="1:6">
      <c r="A65" s="98" t="s">
        <v>1445</v>
      </c>
      <c r="B65" s="98" t="s">
        <v>1446</v>
      </c>
      <c r="C65" s="98" t="s">
        <v>1445</v>
      </c>
      <c r="D65" s="98" t="s">
        <v>1439</v>
      </c>
      <c r="E65" s="98" t="s">
        <v>1444</v>
      </c>
      <c r="F65" s="98" t="s">
        <v>677</v>
      </c>
    </row>
    <row r="66" spans="1:6">
      <c r="A66" s="98" t="s">
        <v>1447</v>
      </c>
      <c r="B66" s="98" t="s">
        <v>1448</v>
      </c>
      <c r="C66" s="98" t="s">
        <v>1449</v>
      </c>
      <c r="D66" s="98" t="s">
        <v>1439</v>
      </c>
      <c r="E66" s="98" t="s">
        <v>1444</v>
      </c>
      <c r="F66" s="98" t="s">
        <v>91</v>
      </c>
    </row>
    <row r="67" spans="1:6">
      <c r="A67" s="98" t="s">
        <v>272</v>
      </c>
      <c r="B67" s="98" t="s">
        <v>1450</v>
      </c>
      <c r="C67" s="98" t="s">
        <v>1451</v>
      </c>
      <c r="D67" s="98" t="s">
        <v>1452</v>
      </c>
      <c r="E67" s="98" t="s">
        <v>1453</v>
      </c>
      <c r="F67" s="98" t="s">
        <v>274</v>
      </c>
    </row>
    <row r="68" spans="1:6">
      <c r="A68" s="98" t="s">
        <v>454</v>
      </c>
      <c r="B68" s="98" t="s">
        <v>1454</v>
      </c>
      <c r="C68" s="98" t="s">
        <v>1455</v>
      </c>
      <c r="D68" s="98" t="s">
        <v>1452</v>
      </c>
      <c r="E68" s="98" t="s">
        <v>1453</v>
      </c>
      <c r="F68" s="98" t="s">
        <v>456</v>
      </c>
    </row>
    <row r="69" spans="1:6">
      <c r="A69" s="98" t="s">
        <v>409</v>
      </c>
      <c r="B69" s="98" t="s">
        <v>1456</v>
      </c>
      <c r="C69" s="98" t="s">
        <v>1457</v>
      </c>
      <c r="D69" s="98" t="s">
        <v>1452</v>
      </c>
      <c r="E69" s="98" t="s">
        <v>1458</v>
      </c>
      <c r="F69" s="98" t="s">
        <v>411</v>
      </c>
    </row>
    <row r="70" spans="1:6" ht="29.1">
      <c r="A70" s="98" t="s">
        <v>1459</v>
      </c>
      <c r="B70" s="98" t="s">
        <v>1460</v>
      </c>
      <c r="C70" s="98" t="s">
        <v>1461</v>
      </c>
      <c r="D70" s="98" t="s">
        <v>1452</v>
      </c>
      <c r="E70" s="98" t="s">
        <v>1462</v>
      </c>
      <c r="F70" s="98" t="s">
        <v>1463</v>
      </c>
    </row>
    <row r="71" spans="1:6">
      <c r="A71" s="98" t="s">
        <v>299</v>
      </c>
      <c r="B71" s="98" t="s">
        <v>1464</v>
      </c>
      <c r="C71" s="98" t="s">
        <v>1465</v>
      </c>
      <c r="D71" s="98" t="s">
        <v>1452</v>
      </c>
      <c r="E71" s="98" t="s">
        <v>1462</v>
      </c>
      <c r="F71" s="98" t="s">
        <v>301</v>
      </c>
    </row>
    <row r="72" spans="1:6">
      <c r="A72" s="98" t="s">
        <v>164</v>
      </c>
      <c r="B72" s="98" t="s">
        <v>1466</v>
      </c>
      <c r="C72" s="98" t="s">
        <v>1467</v>
      </c>
      <c r="D72" s="98" t="s">
        <v>1452</v>
      </c>
      <c r="E72" s="98" t="s">
        <v>1468</v>
      </c>
      <c r="F72" s="98" t="s">
        <v>166</v>
      </c>
    </row>
    <row r="73" spans="1:6">
      <c r="A73" s="98" t="s">
        <v>525</v>
      </c>
      <c r="B73" s="98" t="s">
        <v>1469</v>
      </c>
      <c r="C73" s="98" t="s">
        <v>527</v>
      </c>
      <c r="D73" s="98" t="s">
        <v>1470</v>
      </c>
      <c r="E73" s="98" t="s">
        <v>1471</v>
      </c>
      <c r="F73" s="98" t="s">
        <v>527</v>
      </c>
    </row>
    <row r="74" spans="1:6">
      <c r="A74" s="98" t="s">
        <v>742</v>
      </c>
      <c r="B74" s="98" t="s">
        <v>1472</v>
      </c>
      <c r="C74" s="98" t="s">
        <v>1473</v>
      </c>
      <c r="D74" s="98" t="s">
        <v>1470</v>
      </c>
      <c r="E74" s="98" t="s">
        <v>1471</v>
      </c>
      <c r="F74" s="98" t="s">
        <v>744</v>
      </c>
    </row>
    <row r="75" spans="1:6">
      <c r="A75" s="98" t="s">
        <v>1474</v>
      </c>
      <c r="B75" s="98" t="s">
        <v>1475</v>
      </c>
      <c r="C75" s="98" t="s">
        <v>1476</v>
      </c>
      <c r="D75" s="98" t="s">
        <v>1470</v>
      </c>
      <c r="E75" s="98" t="s">
        <v>1471</v>
      </c>
      <c r="F75" s="98" t="s">
        <v>1477</v>
      </c>
    </row>
    <row r="76" spans="1:6">
      <c r="A76" s="98" t="s">
        <v>813</v>
      </c>
      <c r="B76" s="98" t="s">
        <v>1478</v>
      </c>
      <c r="C76" s="98" t="s">
        <v>1479</v>
      </c>
      <c r="D76" s="98" t="s">
        <v>1470</v>
      </c>
      <c r="E76" s="98" t="s">
        <v>1480</v>
      </c>
      <c r="F76" s="98" t="s">
        <v>815</v>
      </c>
    </row>
    <row r="77" spans="1:6">
      <c r="A77" s="98" t="s">
        <v>896</v>
      </c>
      <c r="B77" s="98" t="s">
        <v>1481</v>
      </c>
      <c r="C77" s="98" t="s">
        <v>1482</v>
      </c>
      <c r="D77" s="98" t="s">
        <v>1470</v>
      </c>
      <c r="E77" s="98" t="s">
        <v>1480</v>
      </c>
      <c r="F77" s="98" t="s">
        <v>898</v>
      </c>
    </row>
    <row r="78" spans="1:6" ht="29.1">
      <c r="A78" s="98" t="s">
        <v>1483</v>
      </c>
      <c r="B78" s="98" t="s">
        <v>1484</v>
      </c>
      <c r="C78" s="98" t="s">
        <v>1485</v>
      </c>
      <c r="D78" s="98" t="s">
        <v>1470</v>
      </c>
      <c r="E78" s="98" t="s">
        <v>1480</v>
      </c>
      <c r="F78" s="98" t="s">
        <v>1486</v>
      </c>
    </row>
    <row r="79" spans="1:6">
      <c r="A79" s="98" t="s">
        <v>681</v>
      </c>
      <c r="B79" s="98" t="s">
        <v>1487</v>
      </c>
      <c r="C79" s="98" t="s">
        <v>681</v>
      </c>
      <c r="D79" s="98" t="s">
        <v>1470</v>
      </c>
      <c r="E79" s="98" t="s">
        <v>1488</v>
      </c>
      <c r="F79" s="98" t="s">
        <v>683</v>
      </c>
    </row>
    <row r="80" spans="1:6">
      <c r="A80" s="98" t="s">
        <v>642</v>
      </c>
      <c r="B80" s="98" t="s">
        <v>1489</v>
      </c>
      <c r="C80" s="98" t="s">
        <v>1490</v>
      </c>
      <c r="D80" s="98" t="s">
        <v>1470</v>
      </c>
      <c r="E80" s="98" t="s">
        <v>1488</v>
      </c>
      <c r="F80" s="98" t="s">
        <v>644</v>
      </c>
    </row>
    <row r="81" spans="1:6">
      <c r="A81" s="98" t="s">
        <v>1491</v>
      </c>
      <c r="B81" s="98" t="s">
        <v>1492</v>
      </c>
      <c r="C81" s="98" t="s">
        <v>1491</v>
      </c>
      <c r="D81" s="98" t="s">
        <v>1470</v>
      </c>
      <c r="E81" s="98" t="s">
        <v>1488</v>
      </c>
      <c r="F81" s="98" t="s">
        <v>1493</v>
      </c>
    </row>
    <row r="82" spans="1:6">
      <c r="A82" s="98" t="s">
        <v>400</v>
      </c>
      <c r="B82" s="98" t="s">
        <v>1494</v>
      </c>
      <c r="C82" s="98" t="s">
        <v>1495</v>
      </c>
      <c r="D82" s="98" t="s">
        <v>1470</v>
      </c>
      <c r="E82" s="98" t="s">
        <v>1488</v>
      </c>
      <c r="F82" s="98" t="s">
        <v>402</v>
      </c>
    </row>
    <row r="83" spans="1:6">
      <c r="A83" s="98" t="s">
        <v>651</v>
      </c>
      <c r="B83" s="98" t="s">
        <v>1496</v>
      </c>
      <c r="C83" s="98" t="s">
        <v>1497</v>
      </c>
      <c r="D83" s="98" t="s">
        <v>1470</v>
      </c>
      <c r="E83" s="98" t="s">
        <v>1488</v>
      </c>
      <c r="F83" s="98" t="s">
        <v>653</v>
      </c>
    </row>
    <row r="84" spans="1:6">
      <c r="A84" s="98" t="s">
        <v>660</v>
      </c>
      <c r="B84" s="98" t="s">
        <v>1498</v>
      </c>
      <c r="C84" s="98" t="s">
        <v>1499</v>
      </c>
      <c r="D84" s="98" t="s">
        <v>1500</v>
      </c>
      <c r="E84" s="98" t="s">
        <v>1501</v>
      </c>
      <c r="F84" s="98" t="s">
        <v>662</v>
      </c>
    </row>
    <row r="85" spans="1:6">
      <c r="A85" s="98" t="s">
        <v>1502</v>
      </c>
      <c r="B85" s="98" t="s">
        <v>1503</v>
      </c>
      <c r="C85" s="98" t="s">
        <v>1502</v>
      </c>
      <c r="D85" s="98" t="s">
        <v>1500</v>
      </c>
      <c r="E85" s="98" t="s">
        <v>1501</v>
      </c>
      <c r="F85" s="98" t="s">
        <v>1504</v>
      </c>
    </row>
    <row r="86" spans="1:6" ht="29.1">
      <c r="A86" s="98" t="s">
        <v>1505</v>
      </c>
      <c r="B86" s="98" t="s">
        <v>1506</v>
      </c>
      <c r="C86" s="98" t="s">
        <v>1507</v>
      </c>
      <c r="D86" s="98" t="s">
        <v>1500</v>
      </c>
      <c r="E86" s="98" t="s">
        <v>1501</v>
      </c>
      <c r="F86" s="98" t="s">
        <v>64</v>
      </c>
    </row>
    <row r="87" spans="1:6">
      <c r="A87" s="98" t="s">
        <v>373</v>
      </c>
      <c r="B87" s="98" t="s">
        <v>1508</v>
      </c>
      <c r="C87" s="98" t="s">
        <v>373</v>
      </c>
      <c r="D87" s="98" t="s">
        <v>1500</v>
      </c>
      <c r="E87" s="98" t="s">
        <v>1501</v>
      </c>
      <c r="F87" s="98" t="s">
        <v>375</v>
      </c>
    </row>
    <row r="88" spans="1:6">
      <c r="A88" s="98" t="s">
        <v>483</v>
      </c>
      <c r="B88" s="98" t="s">
        <v>1509</v>
      </c>
      <c r="C88" s="98" t="s">
        <v>1510</v>
      </c>
      <c r="D88" s="98" t="s">
        <v>1500</v>
      </c>
      <c r="E88" s="98" t="s">
        <v>1501</v>
      </c>
      <c r="F88" s="98" t="s">
        <v>485</v>
      </c>
    </row>
    <row r="89" spans="1:6">
      <c r="A89" s="98" t="s">
        <v>1511</v>
      </c>
      <c r="B89" s="98" t="s">
        <v>1512</v>
      </c>
      <c r="C89" s="98" t="s">
        <v>1513</v>
      </c>
      <c r="D89" s="98" t="s">
        <v>1500</v>
      </c>
      <c r="E89" s="98" t="s">
        <v>1501</v>
      </c>
      <c r="F89" s="98" t="s">
        <v>1514</v>
      </c>
    </row>
    <row r="90" spans="1:6" ht="29.1">
      <c r="A90" s="98" t="s">
        <v>1515</v>
      </c>
      <c r="B90" s="98" t="s">
        <v>1516</v>
      </c>
      <c r="C90" s="98" t="s">
        <v>1517</v>
      </c>
      <c r="D90" s="98" t="s">
        <v>1500</v>
      </c>
      <c r="E90" s="98" t="s">
        <v>1501</v>
      </c>
      <c r="F90" s="98" t="s">
        <v>459</v>
      </c>
    </row>
    <row r="91" spans="1:6">
      <c r="A91" s="98" t="s">
        <v>448</v>
      </c>
      <c r="B91" s="98" t="s">
        <v>1518</v>
      </c>
      <c r="C91" s="98" t="s">
        <v>1519</v>
      </c>
      <c r="D91" s="98" t="s">
        <v>1520</v>
      </c>
      <c r="E91" s="98" t="s">
        <v>1521</v>
      </c>
      <c r="F91" s="98" t="s">
        <v>450</v>
      </c>
    </row>
    <row r="92" spans="1:6">
      <c r="A92" s="98" t="s">
        <v>1522</v>
      </c>
      <c r="B92" s="98" t="s">
        <v>1523</v>
      </c>
      <c r="C92" s="98" t="s">
        <v>1522</v>
      </c>
      <c r="D92" s="98" t="s">
        <v>1520</v>
      </c>
      <c r="E92" s="98" t="s">
        <v>1521</v>
      </c>
      <c r="F92" s="98" t="s">
        <v>1524</v>
      </c>
    </row>
    <row r="93" spans="1:6">
      <c r="A93" s="98" t="s">
        <v>1525</v>
      </c>
      <c r="B93" s="98" t="s">
        <v>1526</v>
      </c>
      <c r="C93" s="98"/>
      <c r="D93" s="98" t="s">
        <v>1520</v>
      </c>
      <c r="E93" s="98" t="s">
        <v>1521</v>
      </c>
      <c r="F93" s="98" t="s">
        <v>1527</v>
      </c>
    </row>
    <row r="94" spans="1:6" ht="29.1">
      <c r="A94" s="98" t="s">
        <v>834</v>
      </c>
      <c r="B94" s="98" t="s">
        <v>1528</v>
      </c>
      <c r="C94" s="98" t="s">
        <v>1529</v>
      </c>
      <c r="D94" s="98" t="s">
        <v>1520</v>
      </c>
      <c r="E94" s="98" t="s">
        <v>1530</v>
      </c>
      <c r="F94" s="98" t="s">
        <v>836</v>
      </c>
    </row>
    <row r="95" spans="1:6">
      <c r="A95" s="98" t="s">
        <v>582</v>
      </c>
      <c r="B95" s="98" t="s">
        <v>1531</v>
      </c>
      <c r="C95" s="98" t="s">
        <v>582</v>
      </c>
      <c r="D95" s="98" t="s">
        <v>1520</v>
      </c>
      <c r="E95" s="98" t="s">
        <v>1532</v>
      </c>
      <c r="F95" s="98" t="s">
        <v>584</v>
      </c>
    </row>
    <row r="96" spans="1:6">
      <c r="A96" s="98" t="s">
        <v>1533</v>
      </c>
      <c r="B96" s="98" t="s">
        <v>1534</v>
      </c>
      <c r="C96" s="98" t="s">
        <v>1535</v>
      </c>
      <c r="D96" s="98" t="s">
        <v>1520</v>
      </c>
      <c r="E96" s="98" t="s">
        <v>1532</v>
      </c>
      <c r="F96" s="98" t="s">
        <v>1536</v>
      </c>
    </row>
    <row r="97" spans="1:6">
      <c r="A97" s="98" t="s">
        <v>1537</v>
      </c>
      <c r="B97" s="98" t="s">
        <v>1538</v>
      </c>
      <c r="C97" s="98" t="s">
        <v>1539</v>
      </c>
      <c r="D97" s="98" t="s">
        <v>1520</v>
      </c>
      <c r="E97" s="98" t="s">
        <v>1532</v>
      </c>
      <c r="F97" s="98" t="s">
        <v>895</v>
      </c>
    </row>
    <row r="98" spans="1:6">
      <c r="A98" s="98" t="s">
        <v>1540</v>
      </c>
      <c r="B98" s="98" t="s">
        <v>1541</v>
      </c>
      <c r="C98" s="98" t="s">
        <v>1542</v>
      </c>
      <c r="D98" s="98" t="s">
        <v>1520</v>
      </c>
      <c r="E98" s="98" t="s">
        <v>1543</v>
      </c>
      <c r="F98" s="98" t="s">
        <v>1544</v>
      </c>
    </row>
    <row r="99" spans="1:6">
      <c r="A99" s="98" t="s">
        <v>95</v>
      </c>
      <c r="B99" s="98" t="s">
        <v>1545</v>
      </c>
      <c r="C99" s="98" t="s">
        <v>1546</v>
      </c>
      <c r="D99" s="98" t="s">
        <v>1520</v>
      </c>
      <c r="E99" s="98" t="s">
        <v>1547</v>
      </c>
      <c r="F99" s="98" t="s">
        <v>97</v>
      </c>
    </row>
    <row r="100" spans="1:6" ht="29.1">
      <c r="A100" s="98" t="s">
        <v>176</v>
      </c>
      <c r="B100" s="98" t="s">
        <v>1548</v>
      </c>
      <c r="C100" s="98" t="s">
        <v>1549</v>
      </c>
      <c r="D100" s="98" t="s">
        <v>1520</v>
      </c>
      <c r="E100" s="98" t="s">
        <v>1547</v>
      </c>
      <c r="F100" s="98" t="s">
        <v>178</v>
      </c>
    </row>
    <row r="101" spans="1:6" ht="29.1">
      <c r="A101" s="98" t="s">
        <v>1550</v>
      </c>
      <c r="B101" s="98" t="s">
        <v>1551</v>
      </c>
      <c r="C101" s="98" t="s">
        <v>1552</v>
      </c>
      <c r="D101" s="98" t="s">
        <v>1520</v>
      </c>
      <c r="E101" s="98" t="s">
        <v>1553</v>
      </c>
      <c r="F101" s="98" t="s">
        <v>521</v>
      </c>
    </row>
    <row r="102" spans="1:6">
      <c r="A102" s="98" t="s">
        <v>519</v>
      </c>
      <c r="B102" s="98" t="s">
        <v>1554</v>
      </c>
      <c r="C102" s="98"/>
      <c r="D102" s="98" t="s">
        <v>1520</v>
      </c>
      <c r="E102" s="98" t="s">
        <v>1553</v>
      </c>
      <c r="F102" s="98" t="s">
        <v>521</v>
      </c>
    </row>
    <row r="103" spans="1:6">
      <c r="A103" s="98" t="s">
        <v>1555</v>
      </c>
      <c r="B103" s="98" t="s">
        <v>1556</v>
      </c>
      <c r="C103" s="98" t="s">
        <v>1555</v>
      </c>
      <c r="D103" s="98" t="s">
        <v>1520</v>
      </c>
      <c r="E103" s="98" t="s">
        <v>1553</v>
      </c>
      <c r="F103" s="98" t="s">
        <v>1557</v>
      </c>
    </row>
    <row r="104" spans="1:6">
      <c r="A104" s="98" t="s">
        <v>427</v>
      </c>
      <c r="B104" s="98" t="s">
        <v>1558</v>
      </c>
      <c r="C104" s="98" t="s">
        <v>427</v>
      </c>
      <c r="D104" s="98" t="s">
        <v>1559</v>
      </c>
      <c r="E104" s="98" t="s">
        <v>1560</v>
      </c>
      <c r="F104" s="98" t="s">
        <v>429</v>
      </c>
    </row>
    <row r="105" spans="1:6">
      <c r="A105" s="98" t="s">
        <v>865</v>
      </c>
      <c r="B105" s="98" t="s">
        <v>1561</v>
      </c>
      <c r="C105" s="98" t="s">
        <v>865</v>
      </c>
      <c r="D105" s="98" t="s">
        <v>1559</v>
      </c>
      <c r="E105" s="98" t="s">
        <v>1560</v>
      </c>
      <c r="F105" s="98" t="s">
        <v>867</v>
      </c>
    </row>
    <row r="106" spans="1:6">
      <c r="A106" s="98" t="s">
        <v>314</v>
      </c>
      <c r="B106" s="98" t="s">
        <v>1562</v>
      </c>
      <c r="C106" s="98" t="s">
        <v>1563</v>
      </c>
      <c r="D106" s="98" t="s">
        <v>1559</v>
      </c>
      <c r="E106" s="98" t="s">
        <v>1560</v>
      </c>
      <c r="F106" s="98" t="s">
        <v>316</v>
      </c>
    </row>
    <row r="107" spans="1:6">
      <c r="A107" s="98" t="s">
        <v>296</v>
      </c>
      <c r="B107" s="98" t="s">
        <v>1564</v>
      </c>
      <c r="C107" s="98" t="s">
        <v>1565</v>
      </c>
      <c r="D107" s="98" t="s">
        <v>1559</v>
      </c>
      <c r="E107" s="98" t="s">
        <v>1560</v>
      </c>
      <c r="F107" s="98" t="s">
        <v>298</v>
      </c>
    </row>
    <row r="108" spans="1:6" ht="29.1">
      <c r="A108" s="98" t="s">
        <v>1566</v>
      </c>
      <c r="B108" s="98" t="s">
        <v>1567</v>
      </c>
      <c r="C108" s="98" t="s">
        <v>1568</v>
      </c>
      <c r="D108" s="98" t="s">
        <v>1559</v>
      </c>
      <c r="E108" s="98" t="s">
        <v>1569</v>
      </c>
      <c r="F108" s="98" t="s">
        <v>1570</v>
      </c>
    </row>
    <row r="109" spans="1:6">
      <c r="A109" s="98" t="s">
        <v>71</v>
      </c>
      <c r="B109" s="98" t="s">
        <v>1571</v>
      </c>
      <c r="C109" s="98" t="s">
        <v>71</v>
      </c>
      <c r="D109" s="98" t="s">
        <v>1559</v>
      </c>
      <c r="E109" s="98" t="s">
        <v>1569</v>
      </c>
      <c r="F109" s="98" t="s">
        <v>73</v>
      </c>
    </row>
    <row r="110" spans="1:6">
      <c r="A110" s="98" t="s">
        <v>633</v>
      </c>
      <c r="B110" s="98" t="s">
        <v>1572</v>
      </c>
      <c r="C110" s="98" t="s">
        <v>633</v>
      </c>
      <c r="D110" s="98" t="s">
        <v>1573</v>
      </c>
      <c r="E110" s="98" t="s">
        <v>1574</v>
      </c>
      <c r="F110" s="98" t="s">
        <v>635</v>
      </c>
    </row>
    <row r="111" spans="1:6">
      <c r="A111" s="98" t="s">
        <v>1575</v>
      </c>
      <c r="B111" s="98" t="s">
        <v>1576</v>
      </c>
      <c r="C111" s="98" t="s">
        <v>1577</v>
      </c>
      <c r="D111" s="98" t="s">
        <v>1573</v>
      </c>
      <c r="E111" s="98" t="s">
        <v>1578</v>
      </c>
      <c r="F111" s="98" t="s">
        <v>1579</v>
      </c>
    </row>
    <row r="112" spans="1:6">
      <c r="A112" s="98" t="s">
        <v>663</v>
      </c>
      <c r="B112" s="98" t="s">
        <v>1580</v>
      </c>
      <c r="C112" s="98" t="s">
        <v>663</v>
      </c>
      <c r="D112" s="98" t="s">
        <v>1573</v>
      </c>
      <c r="E112" s="98" t="s">
        <v>1578</v>
      </c>
      <c r="F112" s="98" t="s">
        <v>665</v>
      </c>
    </row>
    <row r="113" spans="1:6" ht="29.1">
      <c r="A113" s="98" t="s">
        <v>1581</v>
      </c>
      <c r="B113" s="98" t="s">
        <v>1582</v>
      </c>
      <c r="C113" s="98" t="s">
        <v>1583</v>
      </c>
      <c r="D113" s="98" t="s">
        <v>1573</v>
      </c>
      <c r="E113" s="98" t="s">
        <v>1578</v>
      </c>
      <c r="F113" s="98" t="s">
        <v>1584</v>
      </c>
    </row>
    <row r="114" spans="1:6">
      <c r="A114" s="98" t="s">
        <v>516</v>
      </c>
      <c r="B114" s="98" t="s">
        <v>1585</v>
      </c>
      <c r="C114" s="98" t="s">
        <v>516</v>
      </c>
      <c r="D114" s="98" t="s">
        <v>1573</v>
      </c>
      <c r="E114" s="98" t="s">
        <v>1578</v>
      </c>
      <c r="F114" s="98" t="s">
        <v>518</v>
      </c>
    </row>
    <row r="115" spans="1:6">
      <c r="A115" s="98" t="s">
        <v>887</v>
      </c>
      <c r="B115" s="98" t="s">
        <v>1586</v>
      </c>
      <c r="C115" s="98" t="s">
        <v>1587</v>
      </c>
      <c r="D115" s="98" t="s">
        <v>1573</v>
      </c>
      <c r="E115" s="98" t="s">
        <v>1578</v>
      </c>
      <c r="F115" s="98" t="s">
        <v>889</v>
      </c>
    </row>
    <row r="116" spans="1:6">
      <c r="A116" s="98" t="s">
        <v>1588</v>
      </c>
      <c r="B116" s="98" t="s">
        <v>1589</v>
      </c>
      <c r="C116" s="98"/>
      <c r="D116" s="98" t="s">
        <v>1573</v>
      </c>
      <c r="E116" s="98" t="s">
        <v>1578</v>
      </c>
      <c r="F116" s="98" t="s">
        <v>1590</v>
      </c>
    </row>
    <row r="117" spans="1:6">
      <c r="A117" s="98" t="s">
        <v>1591</v>
      </c>
      <c r="B117" s="98" t="s">
        <v>1592</v>
      </c>
      <c r="C117" s="98"/>
      <c r="D117" s="98" t="s">
        <v>1573</v>
      </c>
      <c r="E117" s="98" t="s">
        <v>1578</v>
      </c>
      <c r="F117" s="98" t="s">
        <v>789</v>
      </c>
    </row>
    <row r="118" spans="1:6">
      <c r="A118" s="98" t="s">
        <v>218</v>
      </c>
      <c r="B118" s="98" t="s">
        <v>1593</v>
      </c>
      <c r="C118" s="98" t="s">
        <v>1594</v>
      </c>
      <c r="D118" s="98" t="s">
        <v>1573</v>
      </c>
      <c r="E118" s="98" t="s">
        <v>1595</v>
      </c>
      <c r="F118" s="98" t="s">
        <v>220</v>
      </c>
    </row>
    <row r="119" spans="1:6">
      <c r="A119" s="98" t="s">
        <v>477</v>
      </c>
      <c r="B119" s="98" t="s">
        <v>1596</v>
      </c>
      <c r="C119" s="98" t="s">
        <v>477</v>
      </c>
      <c r="D119" s="98" t="s">
        <v>1573</v>
      </c>
      <c r="E119" s="98" t="s">
        <v>1595</v>
      </c>
      <c r="F119" s="98" t="s">
        <v>479</v>
      </c>
    </row>
    <row r="120" spans="1:6">
      <c r="A120" s="98" t="s">
        <v>269</v>
      </c>
      <c r="B120" s="98" t="s">
        <v>1597</v>
      </c>
      <c r="C120" s="98" t="s">
        <v>269</v>
      </c>
      <c r="D120" s="98" t="s">
        <v>1573</v>
      </c>
      <c r="E120" s="98" t="s">
        <v>1595</v>
      </c>
      <c r="F120" s="98" t="s">
        <v>271</v>
      </c>
    </row>
    <row r="121" spans="1:6">
      <c r="A121" s="98" t="s">
        <v>1598</v>
      </c>
      <c r="B121" s="98" t="s">
        <v>1599</v>
      </c>
      <c r="C121" s="98" t="s">
        <v>1598</v>
      </c>
      <c r="D121" s="98" t="s">
        <v>1573</v>
      </c>
      <c r="E121" s="98" t="s">
        <v>1595</v>
      </c>
      <c r="F121" s="98" t="s">
        <v>1600</v>
      </c>
    </row>
    <row r="122" spans="1:6">
      <c r="A122" s="98" t="s">
        <v>1601</v>
      </c>
      <c r="B122" s="98" t="s">
        <v>1602</v>
      </c>
      <c r="C122" s="98" t="s">
        <v>1603</v>
      </c>
      <c r="D122" s="98" t="s">
        <v>1573</v>
      </c>
      <c r="E122" s="98" t="s">
        <v>1595</v>
      </c>
      <c r="F122" s="98" t="s">
        <v>1604</v>
      </c>
    </row>
    <row r="123" spans="1:6">
      <c r="A123" s="98" t="s">
        <v>498</v>
      </c>
      <c r="B123" s="98" t="s">
        <v>1605</v>
      </c>
      <c r="C123" s="98" t="s">
        <v>1606</v>
      </c>
      <c r="D123" s="98" t="s">
        <v>1573</v>
      </c>
      <c r="E123" s="98" t="s">
        <v>1595</v>
      </c>
      <c r="F123" s="98" t="s">
        <v>500</v>
      </c>
    </row>
    <row r="124" spans="1:6">
      <c r="A124" s="98" t="s">
        <v>1607</v>
      </c>
      <c r="B124" s="98" t="s">
        <v>1608</v>
      </c>
      <c r="C124" s="98" t="s">
        <v>1609</v>
      </c>
      <c r="D124" s="98" t="s">
        <v>1573</v>
      </c>
      <c r="E124" s="98" t="s">
        <v>1595</v>
      </c>
      <c r="F124" s="98" t="s">
        <v>1610</v>
      </c>
    </row>
    <row r="125" spans="1:6">
      <c r="A125" s="98" t="s">
        <v>570</v>
      </c>
      <c r="B125" s="98" t="s">
        <v>1611</v>
      </c>
      <c r="C125" s="98" t="s">
        <v>570</v>
      </c>
      <c r="D125" s="98" t="s">
        <v>1573</v>
      </c>
      <c r="E125" s="98" t="s">
        <v>1595</v>
      </c>
      <c r="F125" s="98" t="s">
        <v>572</v>
      </c>
    </row>
    <row r="126" spans="1:6">
      <c r="A126" s="98" t="s">
        <v>751</v>
      </c>
      <c r="B126" s="98" t="s">
        <v>1612</v>
      </c>
      <c r="C126" s="98" t="s">
        <v>1613</v>
      </c>
      <c r="D126" s="98" t="s">
        <v>1573</v>
      </c>
      <c r="E126" s="98" t="s">
        <v>1595</v>
      </c>
      <c r="F126" s="98" t="s">
        <v>753</v>
      </c>
    </row>
    <row r="127" spans="1:6" ht="29.1">
      <c r="A127" s="98" t="s">
        <v>343</v>
      </c>
      <c r="B127" s="98" t="s">
        <v>1614</v>
      </c>
      <c r="C127" s="98" t="s">
        <v>1615</v>
      </c>
      <c r="D127" s="98" t="s">
        <v>1573</v>
      </c>
      <c r="E127" s="98" t="s">
        <v>701</v>
      </c>
      <c r="F127" s="98" t="s">
        <v>345</v>
      </c>
    </row>
    <row r="128" spans="1:6">
      <c r="A128" s="98" t="s">
        <v>278</v>
      </c>
      <c r="B128" s="98" t="s">
        <v>1616</v>
      </c>
      <c r="C128" s="98" t="s">
        <v>1617</v>
      </c>
      <c r="D128" s="98" t="s">
        <v>1573</v>
      </c>
      <c r="E128" s="98" t="s">
        <v>701</v>
      </c>
      <c r="F128" s="98" t="s">
        <v>280</v>
      </c>
    </row>
    <row r="129" spans="1:6">
      <c r="A129" s="98" t="s">
        <v>308</v>
      </c>
      <c r="B129" s="98" t="s">
        <v>1618</v>
      </c>
      <c r="C129" s="98" t="s">
        <v>1619</v>
      </c>
      <c r="D129" s="98" t="s">
        <v>1573</v>
      </c>
      <c r="E129" s="98" t="s">
        <v>701</v>
      </c>
      <c r="F129" s="98" t="s">
        <v>310</v>
      </c>
    </row>
    <row r="130" spans="1:6">
      <c r="A130" s="98" t="s">
        <v>1620</v>
      </c>
      <c r="B130" s="98" t="s">
        <v>1621</v>
      </c>
      <c r="C130" s="98" t="s">
        <v>1622</v>
      </c>
      <c r="D130" s="98" t="s">
        <v>1573</v>
      </c>
      <c r="E130" s="98" t="s">
        <v>701</v>
      </c>
      <c r="F130" s="98" t="s">
        <v>142</v>
      </c>
    </row>
    <row r="131" spans="1:6">
      <c r="A131" s="98" t="s">
        <v>860</v>
      </c>
      <c r="B131" s="98" t="s">
        <v>1623</v>
      </c>
      <c r="C131" s="98" t="s">
        <v>1624</v>
      </c>
      <c r="D131" s="98" t="s">
        <v>1573</v>
      </c>
      <c r="E131" s="98" t="s">
        <v>701</v>
      </c>
      <c r="F131" s="98" t="s">
        <v>280</v>
      </c>
    </row>
    <row r="132" spans="1:6">
      <c r="A132" s="98" t="s">
        <v>1625</v>
      </c>
      <c r="B132" s="98" t="s">
        <v>1626</v>
      </c>
      <c r="C132" s="98" t="s">
        <v>1627</v>
      </c>
      <c r="D132" s="98" t="s">
        <v>1573</v>
      </c>
      <c r="E132" s="98" t="s">
        <v>701</v>
      </c>
      <c r="F132" s="98" t="s">
        <v>1628</v>
      </c>
    </row>
    <row r="133" spans="1:6">
      <c r="A133" s="98" t="s">
        <v>1629</v>
      </c>
      <c r="B133" s="98" t="s">
        <v>1630</v>
      </c>
      <c r="C133" s="98" t="s">
        <v>1631</v>
      </c>
      <c r="D133" s="98" t="s">
        <v>1573</v>
      </c>
      <c r="E133" s="98" t="s">
        <v>701</v>
      </c>
      <c r="F133" s="98" t="s">
        <v>1632</v>
      </c>
    </row>
    <row r="134" spans="1:6">
      <c r="A134" s="98" t="s">
        <v>1633</v>
      </c>
      <c r="B134" s="98" t="s">
        <v>1634</v>
      </c>
      <c r="C134" s="98" t="s">
        <v>1635</v>
      </c>
      <c r="D134" s="98" t="s">
        <v>1573</v>
      </c>
      <c r="E134" s="98" t="s">
        <v>701</v>
      </c>
      <c r="F134" s="98" t="s">
        <v>1636</v>
      </c>
    </row>
    <row r="135" spans="1:6">
      <c r="A135" s="98" t="s">
        <v>1637</v>
      </c>
      <c r="B135" s="98" t="s">
        <v>1638</v>
      </c>
      <c r="C135" s="98" t="s">
        <v>1637</v>
      </c>
      <c r="D135" s="98" t="s">
        <v>1573</v>
      </c>
      <c r="E135" s="98" t="s">
        <v>701</v>
      </c>
      <c r="F135" s="98" t="s">
        <v>280</v>
      </c>
    </row>
    <row r="136" spans="1:6" ht="29.1">
      <c r="A136" s="98" t="s">
        <v>337</v>
      </c>
      <c r="B136" s="98" t="s">
        <v>1639</v>
      </c>
      <c r="C136" s="98" t="s">
        <v>1640</v>
      </c>
      <c r="D136" s="98" t="s">
        <v>1641</v>
      </c>
      <c r="E136" s="98" t="s">
        <v>1642</v>
      </c>
      <c r="F136" s="98" t="s">
        <v>339</v>
      </c>
    </row>
    <row r="137" spans="1:6" ht="29.1">
      <c r="A137" s="98" t="s">
        <v>1643</v>
      </c>
      <c r="B137" s="98" t="s">
        <v>1644</v>
      </c>
      <c r="C137" s="98" t="s">
        <v>1645</v>
      </c>
      <c r="D137" s="98" t="s">
        <v>1641</v>
      </c>
      <c r="E137" s="98" t="s">
        <v>1642</v>
      </c>
      <c r="F137" s="98" t="s">
        <v>1646</v>
      </c>
    </row>
    <row r="138" spans="1:6" ht="29.1">
      <c r="A138" s="98" t="s">
        <v>1647</v>
      </c>
      <c r="B138" s="98" t="s">
        <v>1648</v>
      </c>
      <c r="C138" s="98"/>
      <c r="D138" s="98" t="s">
        <v>1641</v>
      </c>
      <c r="E138" s="98" t="s">
        <v>1642</v>
      </c>
      <c r="F138" s="98" t="s">
        <v>313</v>
      </c>
    </row>
    <row r="139" spans="1:6" ht="29.1">
      <c r="A139" s="98" t="s">
        <v>546</v>
      </c>
      <c r="B139" s="98" t="s">
        <v>1649</v>
      </c>
      <c r="C139" s="98" t="s">
        <v>1650</v>
      </c>
      <c r="D139" s="98" t="s">
        <v>1641</v>
      </c>
      <c r="E139" s="98" t="s">
        <v>1642</v>
      </c>
      <c r="F139" s="98" t="s">
        <v>548</v>
      </c>
    </row>
    <row r="140" spans="1:6" ht="29.1">
      <c r="A140" s="98" t="s">
        <v>1651</v>
      </c>
      <c r="B140" s="98" t="s">
        <v>1652</v>
      </c>
      <c r="C140" s="98" t="s">
        <v>1653</v>
      </c>
      <c r="D140" s="98" t="s">
        <v>1641</v>
      </c>
      <c r="E140" s="98" t="s">
        <v>1654</v>
      </c>
      <c r="F140" s="98" t="s">
        <v>1655</v>
      </c>
    </row>
    <row r="141" spans="1:6" ht="29.1">
      <c r="A141" s="98" t="s">
        <v>564</v>
      </c>
      <c r="B141" s="98" t="s">
        <v>1656</v>
      </c>
      <c r="C141" s="98" t="s">
        <v>564</v>
      </c>
      <c r="D141" s="98" t="s">
        <v>1641</v>
      </c>
      <c r="E141" s="98" t="s">
        <v>1654</v>
      </c>
      <c r="F141" s="98" t="s">
        <v>566</v>
      </c>
    </row>
    <row r="142" spans="1:6" ht="29.1">
      <c r="A142" s="98" t="s">
        <v>486</v>
      </c>
      <c r="B142" s="98" t="s">
        <v>1657</v>
      </c>
      <c r="C142" s="98" t="s">
        <v>486</v>
      </c>
      <c r="D142" s="98" t="s">
        <v>1641</v>
      </c>
      <c r="E142" s="98" t="s">
        <v>1654</v>
      </c>
      <c r="F142" s="98" t="s">
        <v>488</v>
      </c>
    </row>
    <row r="143" spans="1:6" ht="29.1">
      <c r="A143" s="98" t="s">
        <v>1658</v>
      </c>
      <c r="B143" s="98" t="s">
        <v>1659</v>
      </c>
      <c r="C143" s="98" t="s">
        <v>1660</v>
      </c>
      <c r="D143" s="98" t="s">
        <v>1641</v>
      </c>
      <c r="E143" s="98" t="s">
        <v>1654</v>
      </c>
      <c r="F143" s="98" t="s">
        <v>277</v>
      </c>
    </row>
    <row r="144" spans="1:6" ht="29.1">
      <c r="A144" s="98" t="s">
        <v>1661</v>
      </c>
      <c r="B144" s="98" t="s">
        <v>1662</v>
      </c>
      <c r="C144" s="98" t="s">
        <v>1663</v>
      </c>
      <c r="D144" s="98" t="s">
        <v>1641</v>
      </c>
      <c r="E144" s="98" t="s">
        <v>1654</v>
      </c>
      <c r="F144" s="98" t="s">
        <v>1664</v>
      </c>
    </row>
    <row r="145" spans="1:6" ht="29.1">
      <c r="A145" s="98" t="s">
        <v>334</v>
      </c>
      <c r="B145" s="98" t="s">
        <v>1665</v>
      </c>
      <c r="C145" s="98" t="s">
        <v>1666</v>
      </c>
      <c r="D145" s="98" t="s">
        <v>1641</v>
      </c>
      <c r="E145" s="98" t="s">
        <v>1667</v>
      </c>
      <c r="F145" s="98" t="s">
        <v>336</v>
      </c>
    </row>
    <row r="146" spans="1:6">
      <c r="A146" s="98" t="s">
        <v>1668</v>
      </c>
      <c r="B146" s="98" t="s">
        <v>1669</v>
      </c>
      <c r="C146" s="98" t="s">
        <v>1668</v>
      </c>
      <c r="D146" s="98" t="s">
        <v>1670</v>
      </c>
      <c r="E146" s="98" t="s">
        <v>1671</v>
      </c>
      <c r="F146" s="98" t="s">
        <v>727</v>
      </c>
    </row>
    <row r="147" spans="1:6">
      <c r="A147" s="98" t="s">
        <v>364</v>
      </c>
      <c r="B147" s="98" t="s">
        <v>1672</v>
      </c>
      <c r="C147" s="98" t="s">
        <v>1673</v>
      </c>
      <c r="D147" s="98" t="s">
        <v>1670</v>
      </c>
      <c r="E147" s="98" t="s">
        <v>1674</v>
      </c>
      <c r="F147" s="98" t="s">
        <v>366</v>
      </c>
    </row>
    <row r="148" spans="1:6">
      <c r="A148" s="98" t="s">
        <v>439</v>
      </c>
      <c r="B148" s="98" t="s">
        <v>1675</v>
      </c>
      <c r="C148" s="98" t="s">
        <v>1676</v>
      </c>
      <c r="D148" s="98" t="s">
        <v>1670</v>
      </c>
      <c r="E148" s="98" t="s">
        <v>1674</v>
      </c>
      <c r="F148" s="98" t="s">
        <v>441</v>
      </c>
    </row>
    <row r="149" spans="1:6">
      <c r="A149" s="98" t="s">
        <v>1677</v>
      </c>
      <c r="B149" s="98" t="s">
        <v>1678</v>
      </c>
      <c r="C149" s="98" t="s">
        <v>1677</v>
      </c>
      <c r="D149" s="98" t="s">
        <v>1670</v>
      </c>
      <c r="E149" s="98" t="s">
        <v>1674</v>
      </c>
      <c r="F149" s="98" t="s">
        <v>381</v>
      </c>
    </row>
    <row r="150" spans="1:6">
      <c r="A150" s="98" t="s">
        <v>781</v>
      </c>
      <c r="B150" s="98" t="s">
        <v>1679</v>
      </c>
      <c r="C150" s="98" t="s">
        <v>781</v>
      </c>
      <c r="D150" s="98" t="s">
        <v>1670</v>
      </c>
      <c r="E150" s="98" t="s">
        <v>1674</v>
      </c>
      <c r="F150" s="98" t="s">
        <v>783</v>
      </c>
    </row>
    <row r="151" spans="1:6">
      <c r="A151" s="98" t="s">
        <v>1680</v>
      </c>
      <c r="B151" s="98" t="s">
        <v>1681</v>
      </c>
      <c r="C151" s="98" t="s">
        <v>1682</v>
      </c>
      <c r="D151" s="98" t="s">
        <v>1670</v>
      </c>
      <c r="E151" s="98" t="s">
        <v>1683</v>
      </c>
      <c r="F151" s="98" t="s">
        <v>187</v>
      </c>
    </row>
    <row r="152" spans="1:6">
      <c r="A152" s="98" t="s">
        <v>612</v>
      </c>
      <c r="B152" s="98" t="s">
        <v>1684</v>
      </c>
      <c r="C152" s="98" t="s">
        <v>612</v>
      </c>
      <c r="D152" s="98" t="s">
        <v>1670</v>
      </c>
      <c r="E152" s="98" t="s">
        <v>1685</v>
      </c>
      <c r="F152" s="98" t="s">
        <v>614</v>
      </c>
    </row>
    <row r="153" spans="1:6">
      <c r="A153" s="98" t="s">
        <v>799</v>
      </c>
      <c r="B153" s="98" t="s">
        <v>1686</v>
      </c>
      <c r="C153" s="98" t="s">
        <v>799</v>
      </c>
      <c r="D153" s="98" t="s">
        <v>1670</v>
      </c>
      <c r="E153" s="98" t="s">
        <v>1687</v>
      </c>
      <c r="F153" s="98" t="s">
        <v>801</v>
      </c>
    </row>
    <row r="154" spans="1:6">
      <c r="A154" s="98" t="s">
        <v>1688</v>
      </c>
      <c r="B154" s="98" t="s">
        <v>1689</v>
      </c>
      <c r="C154" s="98" t="s">
        <v>1688</v>
      </c>
      <c r="D154" s="98" t="s">
        <v>1690</v>
      </c>
      <c r="E154" s="98" t="s">
        <v>1691</v>
      </c>
      <c r="F154" s="98" t="s">
        <v>689</v>
      </c>
    </row>
    <row r="155" spans="1:6">
      <c r="A155" s="98" t="s">
        <v>116</v>
      </c>
      <c r="B155" s="98" t="s">
        <v>1692</v>
      </c>
      <c r="C155" s="98" t="s">
        <v>116</v>
      </c>
      <c r="D155" s="98" t="s">
        <v>1690</v>
      </c>
      <c r="E155" s="98" t="s">
        <v>1693</v>
      </c>
      <c r="F155" s="98" t="s">
        <v>118</v>
      </c>
    </row>
    <row r="156" spans="1:6">
      <c r="A156" s="98" t="s">
        <v>68</v>
      </c>
      <c r="B156" s="98" t="s">
        <v>1694</v>
      </c>
      <c r="C156" s="98" t="s">
        <v>1695</v>
      </c>
      <c r="D156" s="98" t="s">
        <v>1690</v>
      </c>
      <c r="E156" s="98" t="s">
        <v>1693</v>
      </c>
      <c r="F156" s="98" t="s">
        <v>70</v>
      </c>
    </row>
    <row r="157" spans="1:6">
      <c r="A157" s="98" t="s">
        <v>807</v>
      </c>
      <c r="B157" s="98" t="s">
        <v>1696</v>
      </c>
      <c r="C157" s="98" t="s">
        <v>1697</v>
      </c>
      <c r="D157" s="98" t="s">
        <v>1690</v>
      </c>
      <c r="E157" s="98" t="s">
        <v>1693</v>
      </c>
      <c r="F157" s="98" t="s">
        <v>809</v>
      </c>
    </row>
    <row r="158" spans="1:6">
      <c r="A158" s="98" t="s">
        <v>911</v>
      </c>
      <c r="B158" s="98" t="s">
        <v>1698</v>
      </c>
      <c r="C158" s="98" t="s">
        <v>1699</v>
      </c>
      <c r="D158" s="98" t="s">
        <v>1690</v>
      </c>
      <c r="E158" s="98" t="s">
        <v>1700</v>
      </c>
      <c r="F158" s="98" t="s">
        <v>913</v>
      </c>
    </row>
    <row r="159" spans="1:6">
      <c r="A159" s="98" t="s">
        <v>504</v>
      </c>
      <c r="B159" s="98" t="s">
        <v>1701</v>
      </c>
      <c r="C159" s="98" t="s">
        <v>504</v>
      </c>
      <c r="D159" s="98" t="s">
        <v>1690</v>
      </c>
      <c r="E159" s="98" t="s">
        <v>1702</v>
      </c>
      <c r="F159" s="98" t="s">
        <v>506</v>
      </c>
    </row>
    <row r="160" spans="1:6">
      <c r="A160" s="98" t="s">
        <v>221</v>
      </c>
      <c r="B160" s="98" t="s">
        <v>1703</v>
      </c>
      <c r="C160" s="98" t="s">
        <v>221</v>
      </c>
      <c r="D160" s="98" t="s">
        <v>1690</v>
      </c>
      <c r="E160" s="98" t="s">
        <v>1702</v>
      </c>
      <c r="F160" s="98" t="s">
        <v>223</v>
      </c>
    </row>
    <row r="161" spans="1:6">
      <c r="A161" s="98" t="s">
        <v>59</v>
      </c>
      <c r="B161" s="98" t="s">
        <v>1704</v>
      </c>
      <c r="C161" s="98" t="s">
        <v>59</v>
      </c>
      <c r="D161" s="98" t="s">
        <v>1690</v>
      </c>
      <c r="E161" s="98" t="s">
        <v>1702</v>
      </c>
      <c r="F161" s="98" t="s">
        <v>61</v>
      </c>
    </row>
    <row r="162" spans="1:6">
      <c r="A162" s="98" t="s">
        <v>636</v>
      </c>
      <c r="B162" s="98" t="s">
        <v>1705</v>
      </c>
      <c r="C162" s="98" t="s">
        <v>636</v>
      </c>
      <c r="D162" s="98" t="s">
        <v>1690</v>
      </c>
      <c r="E162" s="98" t="s">
        <v>1706</v>
      </c>
      <c r="F162" s="98" t="s">
        <v>638</v>
      </c>
    </row>
    <row r="163" spans="1:6">
      <c r="A163" s="98" t="s">
        <v>257</v>
      </c>
      <c r="B163" s="98" t="s">
        <v>1707</v>
      </c>
      <c r="C163" s="98" t="s">
        <v>257</v>
      </c>
      <c r="D163" s="98" t="s">
        <v>1690</v>
      </c>
      <c r="E163" s="98" t="s">
        <v>1706</v>
      </c>
      <c r="F163" s="98" t="s">
        <v>259</v>
      </c>
    </row>
    <row r="164" spans="1:6">
      <c r="A164" s="98" t="s">
        <v>376</v>
      </c>
      <c r="B164" s="98" t="s">
        <v>1708</v>
      </c>
      <c r="C164" s="98" t="s">
        <v>376</v>
      </c>
      <c r="D164" s="98" t="s">
        <v>1690</v>
      </c>
      <c r="E164" s="98" t="s">
        <v>1706</v>
      </c>
      <c r="F164" s="98" t="s">
        <v>378</v>
      </c>
    </row>
    <row r="165" spans="1:6">
      <c r="A165" s="98" t="s">
        <v>540</v>
      </c>
      <c r="B165" s="98" t="s">
        <v>1709</v>
      </c>
      <c r="C165" s="98" t="s">
        <v>1710</v>
      </c>
      <c r="D165" s="98" t="s">
        <v>1690</v>
      </c>
      <c r="E165" s="98" t="s">
        <v>1706</v>
      </c>
      <c r="F165" s="98" t="s">
        <v>542</v>
      </c>
    </row>
    <row r="166" spans="1:6">
      <c r="A166" s="98" t="s">
        <v>624</v>
      </c>
      <c r="B166" s="98" t="s">
        <v>1711</v>
      </c>
      <c r="C166" s="98" t="s">
        <v>1712</v>
      </c>
      <c r="D166" s="98" t="s">
        <v>1713</v>
      </c>
      <c r="E166" s="98" t="s">
        <v>1714</v>
      </c>
      <c r="F166" s="98" t="s">
        <v>626</v>
      </c>
    </row>
    <row r="167" spans="1:6" ht="29.1">
      <c r="A167" s="98" t="s">
        <v>352</v>
      </c>
      <c r="B167" s="98" t="s">
        <v>1715</v>
      </c>
      <c r="C167" s="98" t="s">
        <v>1716</v>
      </c>
      <c r="D167" s="98" t="s">
        <v>1713</v>
      </c>
      <c r="E167" s="98" t="s">
        <v>1717</v>
      </c>
      <c r="F167" s="98" t="s">
        <v>354</v>
      </c>
    </row>
    <row r="168" spans="1:6">
      <c r="A168" s="98" t="s">
        <v>1718</v>
      </c>
      <c r="B168" s="98" t="s">
        <v>1719</v>
      </c>
      <c r="C168" s="98" t="s">
        <v>1720</v>
      </c>
      <c r="D168" s="98" t="s">
        <v>1713</v>
      </c>
      <c r="E168" s="98" t="s">
        <v>1717</v>
      </c>
      <c r="F168" s="98" t="s">
        <v>405</v>
      </c>
    </row>
    <row r="169" spans="1:6">
      <c r="A169" s="98" t="s">
        <v>1721</v>
      </c>
      <c r="B169" s="98" t="s">
        <v>1722</v>
      </c>
      <c r="C169" s="98" t="s">
        <v>1723</v>
      </c>
      <c r="D169" s="98" t="s">
        <v>1713</v>
      </c>
      <c r="E169" s="98" t="s">
        <v>1717</v>
      </c>
      <c r="F169" s="98" t="s">
        <v>1724</v>
      </c>
    </row>
    <row r="170" spans="1:6">
      <c r="A170" s="98" t="s">
        <v>871</v>
      </c>
      <c r="B170" s="98" t="s">
        <v>1725</v>
      </c>
      <c r="C170" s="98" t="s">
        <v>1726</v>
      </c>
      <c r="D170" s="98" t="s">
        <v>1713</v>
      </c>
      <c r="E170" s="98" t="s">
        <v>1717</v>
      </c>
      <c r="F170" s="98" t="s">
        <v>873</v>
      </c>
    </row>
    <row r="171" spans="1:6">
      <c r="A171" s="98" t="s">
        <v>143</v>
      </c>
      <c r="B171" s="98" t="s">
        <v>1727</v>
      </c>
      <c r="C171" s="98" t="s">
        <v>1728</v>
      </c>
      <c r="D171" s="98" t="s">
        <v>1713</v>
      </c>
      <c r="E171" s="98" t="s">
        <v>1717</v>
      </c>
      <c r="F171" s="98" t="s">
        <v>145</v>
      </c>
    </row>
    <row r="172" spans="1:6">
      <c r="A172" s="98" t="s">
        <v>543</v>
      </c>
      <c r="B172" s="98" t="s">
        <v>1729</v>
      </c>
      <c r="C172" s="98" t="s">
        <v>1730</v>
      </c>
      <c r="D172" s="98" t="s">
        <v>1713</v>
      </c>
      <c r="E172" s="98" t="s">
        <v>1717</v>
      </c>
      <c r="F172" s="98" t="s">
        <v>545</v>
      </c>
    </row>
    <row r="173" spans="1:6">
      <c r="A173" s="98" t="s">
        <v>1731</v>
      </c>
      <c r="B173" s="98" t="s">
        <v>1732</v>
      </c>
      <c r="C173" s="98" t="s">
        <v>1733</v>
      </c>
      <c r="D173" s="98" t="s">
        <v>1713</v>
      </c>
      <c r="E173" s="98" t="s">
        <v>1717</v>
      </c>
      <c r="F173" s="98" t="s">
        <v>1734</v>
      </c>
    </row>
    <row r="174" spans="1:6">
      <c r="A174" s="98" t="s">
        <v>1735</v>
      </c>
      <c r="B174" s="98" t="s">
        <v>1736</v>
      </c>
      <c r="C174" s="98" t="s">
        <v>1737</v>
      </c>
      <c r="D174" s="98" t="s">
        <v>1713</v>
      </c>
      <c r="E174" s="98" t="s">
        <v>1738</v>
      </c>
      <c r="F174" s="98" t="s">
        <v>1739</v>
      </c>
    </row>
    <row r="175" spans="1:6">
      <c r="A175" s="98" t="s">
        <v>1740</v>
      </c>
      <c r="B175" s="98" t="s">
        <v>1741</v>
      </c>
      <c r="C175" s="98" t="s">
        <v>1742</v>
      </c>
      <c r="D175" s="98" t="s">
        <v>1713</v>
      </c>
      <c r="E175" s="98" t="s">
        <v>1743</v>
      </c>
      <c r="F175" s="98" t="s">
        <v>94</v>
      </c>
    </row>
    <row r="176" spans="1:6">
      <c r="A176" s="98" t="s">
        <v>436</v>
      </c>
      <c r="B176" s="98" t="s">
        <v>1744</v>
      </c>
      <c r="C176" s="98" t="s">
        <v>1745</v>
      </c>
      <c r="D176" s="98" t="s">
        <v>1713</v>
      </c>
      <c r="E176" s="98" t="s">
        <v>1743</v>
      </c>
      <c r="F176" s="98" t="s">
        <v>438</v>
      </c>
    </row>
    <row r="177" spans="1:6">
      <c r="A177" s="98" t="s">
        <v>1746</v>
      </c>
      <c r="B177" s="98" t="s">
        <v>1747</v>
      </c>
      <c r="C177" s="98" t="s">
        <v>1748</v>
      </c>
      <c r="D177" s="98" t="s">
        <v>1713</v>
      </c>
      <c r="E177" s="98" t="s">
        <v>1743</v>
      </c>
      <c r="F177" s="98" t="s">
        <v>1749</v>
      </c>
    </row>
    <row r="178" spans="1:6">
      <c r="A178" s="98" t="s">
        <v>1750</v>
      </c>
      <c r="B178" s="98" t="s">
        <v>1751</v>
      </c>
      <c r="C178" s="98" t="s">
        <v>1752</v>
      </c>
      <c r="D178" s="98" t="s">
        <v>1753</v>
      </c>
      <c r="E178" s="98" t="s">
        <v>524</v>
      </c>
      <c r="F178" s="98" t="s">
        <v>524</v>
      </c>
    </row>
    <row r="179" spans="1:6">
      <c r="A179" s="98" t="s">
        <v>1754</v>
      </c>
      <c r="B179" s="98" t="s">
        <v>1755</v>
      </c>
      <c r="C179" s="98" t="s">
        <v>1754</v>
      </c>
      <c r="D179" s="98" t="s">
        <v>1753</v>
      </c>
      <c r="E179" s="98" t="s">
        <v>1756</v>
      </c>
      <c r="F179" s="98" t="s">
        <v>1757</v>
      </c>
    </row>
    <row r="180" spans="1:6">
      <c r="A180" s="98" t="s">
        <v>1758</v>
      </c>
      <c r="B180" s="98" t="s">
        <v>1759</v>
      </c>
      <c r="C180" s="98" t="s">
        <v>1760</v>
      </c>
      <c r="D180" s="98" t="s">
        <v>1753</v>
      </c>
      <c r="E180" s="98" t="s">
        <v>1756</v>
      </c>
      <c r="F180" s="98" t="s">
        <v>1761</v>
      </c>
    </row>
    <row r="181" spans="1:6">
      <c r="A181" s="98" t="s">
        <v>152</v>
      </c>
      <c r="B181" s="98" t="s">
        <v>1762</v>
      </c>
      <c r="C181" s="98" t="s">
        <v>1763</v>
      </c>
      <c r="D181" s="98" t="s">
        <v>1753</v>
      </c>
      <c r="E181" s="98" t="s">
        <v>1756</v>
      </c>
      <c r="F181" s="98" t="s">
        <v>154</v>
      </c>
    </row>
    <row r="182" spans="1:6">
      <c r="A182" s="98" t="s">
        <v>1764</v>
      </c>
      <c r="B182" s="98" t="s">
        <v>1765</v>
      </c>
      <c r="C182" s="98" t="s">
        <v>1766</v>
      </c>
      <c r="D182" s="98" t="s">
        <v>1753</v>
      </c>
      <c r="E182" s="98" t="s">
        <v>1756</v>
      </c>
      <c r="F182" s="98" t="s">
        <v>1767</v>
      </c>
    </row>
    <row r="183" spans="1:6">
      <c r="A183" s="98" t="s">
        <v>719</v>
      </c>
      <c r="B183" s="98" t="s">
        <v>1768</v>
      </c>
      <c r="C183" s="98" t="s">
        <v>1769</v>
      </c>
      <c r="D183" s="98" t="s">
        <v>1753</v>
      </c>
      <c r="E183" s="98" t="s">
        <v>1770</v>
      </c>
      <c r="F183" s="98" t="s">
        <v>721</v>
      </c>
    </row>
    <row r="184" spans="1:6">
      <c r="A184" s="98" t="s">
        <v>317</v>
      </c>
      <c r="B184" s="98" t="s">
        <v>1771</v>
      </c>
      <c r="C184" s="98" t="s">
        <v>1772</v>
      </c>
      <c r="D184" s="98" t="s">
        <v>1753</v>
      </c>
      <c r="E184" s="98" t="s">
        <v>1770</v>
      </c>
      <c r="F184" s="98" t="s">
        <v>319</v>
      </c>
    </row>
    <row r="185" spans="1:6">
      <c r="A185" s="98" t="s">
        <v>857</v>
      </c>
      <c r="B185" s="98" t="s">
        <v>1773</v>
      </c>
      <c r="C185" s="98" t="s">
        <v>1774</v>
      </c>
      <c r="D185" s="98" t="s">
        <v>1753</v>
      </c>
      <c r="E185" s="98" t="s">
        <v>1770</v>
      </c>
      <c r="F185" s="98" t="s">
        <v>859</v>
      </c>
    </row>
    <row r="186" spans="1:6">
      <c r="A186" s="98" t="s">
        <v>1775</v>
      </c>
      <c r="B186" s="98" t="s">
        <v>1776</v>
      </c>
      <c r="C186" s="98" t="s">
        <v>1777</v>
      </c>
      <c r="D186" s="98" t="s">
        <v>1753</v>
      </c>
      <c r="E186" s="98" t="s">
        <v>1778</v>
      </c>
      <c r="F186" s="98" t="s">
        <v>1779</v>
      </c>
    </row>
    <row r="187" spans="1:6">
      <c r="A187" s="98" t="s">
        <v>1780</v>
      </c>
      <c r="B187" s="98" t="s">
        <v>1781</v>
      </c>
      <c r="C187" s="98" t="s">
        <v>1782</v>
      </c>
      <c r="D187" s="98" t="s">
        <v>1753</v>
      </c>
      <c r="E187" s="98" t="s">
        <v>1778</v>
      </c>
      <c r="F187" s="98" t="s">
        <v>1783</v>
      </c>
    </row>
    <row r="188" spans="1:6">
      <c r="A188" s="98" t="s">
        <v>495</v>
      </c>
      <c r="B188" s="98" t="s">
        <v>1784</v>
      </c>
      <c r="C188" s="98" t="s">
        <v>1785</v>
      </c>
      <c r="D188" s="98" t="s">
        <v>1753</v>
      </c>
      <c r="E188" s="98" t="s">
        <v>1778</v>
      </c>
      <c r="F188" s="98" t="s">
        <v>497</v>
      </c>
    </row>
    <row r="189" spans="1:6">
      <c r="A189" s="98" t="s">
        <v>254</v>
      </c>
      <c r="B189" s="98" t="s">
        <v>1786</v>
      </c>
      <c r="C189" s="98"/>
      <c r="D189" s="98" t="s">
        <v>1787</v>
      </c>
      <c r="E189" s="98" t="s">
        <v>1787</v>
      </c>
      <c r="F189" s="98" t="s">
        <v>256</v>
      </c>
    </row>
    <row r="190" spans="1:6">
      <c r="A190" s="98" t="s">
        <v>1788</v>
      </c>
      <c r="B190" s="98" t="s">
        <v>1789</v>
      </c>
      <c r="C190" s="98" t="s">
        <v>1788</v>
      </c>
      <c r="D190" s="98" t="s">
        <v>1790</v>
      </c>
      <c r="E190" s="98" t="s">
        <v>1790</v>
      </c>
      <c r="F190" s="98" t="s">
        <v>1791</v>
      </c>
    </row>
    <row r="191" spans="1:6">
      <c r="A191" s="98" t="s">
        <v>1792</v>
      </c>
      <c r="B191" s="98" t="s">
        <v>741</v>
      </c>
      <c r="C191" s="98" t="s">
        <v>1793</v>
      </c>
      <c r="D191" s="98" t="s">
        <v>1794</v>
      </c>
      <c r="E191" s="98" t="s">
        <v>1795</v>
      </c>
      <c r="F191" s="98" t="s">
        <v>524</v>
      </c>
    </row>
  </sheetData>
  <pageMargins left="0.78740157499999996" right="0.78740157499999996" top="0.984251969" bottom="0.984251969" header="0.4921259845" footer="0.49212598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E5DC6-26FF-4FCD-A7A1-9DBB34274B0C}">
  <sheetPr codeName="Feuil44"/>
  <dimension ref="A1:D124"/>
  <sheetViews>
    <sheetView topLeftCell="B1" workbookViewId="0">
      <selection activeCell="D1" sqref="D1"/>
    </sheetView>
  </sheetViews>
  <sheetFormatPr defaultColWidth="11.125" defaultRowHeight="15.6"/>
  <cols>
    <col min="1" max="1" width="10.125" hidden="1" customWidth="1"/>
    <col min="2" max="2" width="47.625" customWidth="1"/>
    <col min="3" max="3" width="23.5" style="44" customWidth="1"/>
  </cols>
  <sheetData>
    <row r="1" spans="1:4" ht="101.25" customHeight="1" thickBot="1">
      <c r="A1" s="224" t="s">
        <v>0</v>
      </c>
      <c r="B1" s="225"/>
      <c r="C1" s="225"/>
      <c r="D1">
        <f>COUNTA(B3:B48)</f>
        <v>46</v>
      </c>
    </row>
    <row r="2" spans="1:4" ht="15.75" customHeight="1">
      <c r="A2" s="9"/>
      <c r="B2" s="34" t="s">
        <v>1</v>
      </c>
      <c r="C2" s="34" t="s">
        <v>2</v>
      </c>
    </row>
    <row r="3" spans="1:4">
      <c r="A3" s="226"/>
      <c r="B3" s="131" t="s">
        <v>32</v>
      </c>
      <c r="C3" s="132">
        <v>0.5</v>
      </c>
    </row>
    <row r="4" spans="1:4">
      <c r="A4" s="226"/>
      <c r="B4" s="131" t="s">
        <v>3</v>
      </c>
      <c r="C4" s="132">
        <v>0.5</v>
      </c>
    </row>
    <row r="5" spans="1:4">
      <c r="A5" s="226"/>
      <c r="B5" s="131" t="s">
        <v>4</v>
      </c>
      <c r="C5" s="132">
        <v>0.5</v>
      </c>
    </row>
    <row r="6" spans="1:4">
      <c r="A6" s="226"/>
      <c r="B6" s="131" t="s">
        <v>5</v>
      </c>
      <c r="C6" s="132">
        <v>0.5</v>
      </c>
    </row>
    <row r="7" spans="1:4">
      <c r="A7" s="226"/>
      <c r="B7" s="131" t="s">
        <v>6</v>
      </c>
      <c r="C7" s="132">
        <v>0.5</v>
      </c>
    </row>
    <row r="8" spans="1:4">
      <c r="A8" s="226"/>
      <c r="B8" s="131" t="s">
        <v>7</v>
      </c>
      <c r="C8" s="132">
        <v>0.5</v>
      </c>
    </row>
    <row r="9" spans="1:4">
      <c r="A9" s="226"/>
      <c r="B9" s="131" t="s">
        <v>8</v>
      </c>
      <c r="C9" s="132">
        <v>0.6</v>
      </c>
    </row>
    <row r="10" spans="1:4">
      <c r="A10" s="226"/>
      <c r="B10" s="131" t="s">
        <v>33</v>
      </c>
      <c r="C10" s="132">
        <v>1</v>
      </c>
    </row>
    <row r="11" spans="1:4">
      <c r="A11" s="226"/>
      <c r="B11" s="133" t="s">
        <v>4</v>
      </c>
      <c r="C11" s="132">
        <v>1</v>
      </c>
    </row>
    <row r="12" spans="1:4">
      <c r="A12" s="226"/>
      <c r="B12" s="131" t="s">
        <v>34</v>
      </c>
      <c r="C12" s="132">
        <v>1</v>
      </c>
    </row>
    <row r="13" spans="1:4">
      <c r="A13" s="226"/>
      <c r="B13" s="131" t="s">
        <v>35</v>
      </c>
      <c r="C13" s="132">
        <v>1</v>
      </c>
    </row>
    <row r="14" spans="1:4">
      <c r="A14" s="226"/>
      <c r="B14" s="131" t="s">
        <v>9</v>
      </c>
      <c r="C14" s="132">
        <v>1</v>
      </c>
    </row>
    <row r="15" spans="1:4">
      <c r="A15" s="226"/>
      <c r="B15" s="131" t="s">
        <v>10</v>
      </c>
      <c r="C15" s="132">
        <v>1.1000000000000001</v>
      </c>
    </row>
    <row r="16" spans="1:4">
      <c r="A16" s="226"/>
      <c r="B16" s="131" t="s">
        <v>36</v>
      </c>
      <c r="C16" s="132">
        <v>1.2</v>
      </c>
    </row>
    <row r="17" spans="1:3" ht="15.95" thickBot="1">
      <c r="A17" s="227"/>
      <c r="B17" s="131" t="s">
        <v>37</v>
      </c>
      <c r="C17" s="132">
        <v>1.4</v>
      </c>
    </row>
    <row r="18" spans="1:3">
      <c r="A18" s="228" t="s">
        <v>18</v>
      </c>
      <c r="B18" s="131" t="s">
        <v>8</v>
      </c>
      <c r="C18" s="132">
        <v>1.4</v>
      </c>
    </row>
    <row r="19" spans="1:3">
      <c r="A19" s="226"/>
      <c r="B19" s="131" t="s">
        <v>38</v>
      </c>
      <c r="C19" s="132">
        <v>1.4</v>
      </c>
    </row>
    <row r="20" spans="1:3">
      <c r="A20" s="226"/>
      <c r="B20" s="131" t="s">
        <v>11</v>
      </c>
      <c r="C20" s="132">
        <v>1.4</v>
      </c>
    </row>
    <row r="21" spans="1:3">
      <c r="A21" s="226"/>
      <c r="B21" s="131" t="s">
        <v>12</v>
      </c>
      <c r="C21" s="132">
        <v>1.4</v>
      </c>
    </row>
    <row r="22" spans="1:3">
      <c r="A22" s="226"/>
      <c r="B22" s="135" t="s">
        <v>13</v>
      </c>
      <c r="C22" s="132">
        <v>1.5</v>
      </c>
    </row>
    <row r="23" spans="1:3">
      <c r="A23" s="226"/>
      <c r="B23" s="135" t="s">
        <v>14</v>
      </c>
      <c r="C23" s="132">
        <v>1.5</v>
      </c>
    </row>
    <row r="24" spans="1:3">
      <c r="A24" s="226"/>
      <c r="B24" s="135" t="s">
        <v>15</v>
      </c>
      <c r="C24" s="132">
        <v>1.5</v>
      </c>
    </row>
    <row r="25" spans="1:3">
      <c r="A25" s="226"/>
      <c r="B25" s="135" t="s">
        <v>16</v>
      </c>
      <c r="C25" s="132">
        <v>1.5</v>
      </c>
    </row>
    <row r="26" spans="1:3">
      <c r="A26" s="226"/>
      <c r="B26" s="135" t="s">
        <v>39</v>
      </c>
      <c r="C26" s="132">
        <v>1.6</v>
      </c>
    </row>
    <row r="27" spans="1:3">
      <c r="A27" s="226"/>
      <c r="B27" s="135" t="s">
        <v>40</v>
      </c>
      <c r="C27" s="132">
        <v>1.6</v>
      </c>
    </row>
    <row r="28" spans="1:3">
      <c r="A28" s="226"/>
      <c r="B28" s="135" t="s">
        <v>17</v>
      </c>
      <c r="C28" s="132">
        <v>1.6</v>
      </c>
    </row>
    <row r="29" spans="1:3">
      <c r="A29" s="226"/>
      <c r="B29" s="135" t="s">
        <v>19</v>
      </c>
      <c r="C29" s="132">
        <v>1.6</v>
      </c>
    </row>
    <row r="30" spans="1:3">
      <c r="A30" s="226"/>
      <c r="B30" s="135" t="s">
        <v>20</v>
      </c>
      <c r="C30" s="132">
        <v>1.6</v>
      </c>
    </row>
    <row r="31" spans="1:3">
      <c r="A31" s="226"/>
      <c r="B31" s="135" t="s">
        <v>21</v>
      </c>
      <c r="C31" s="132">
        <v>1.6</v>
      </c>
    </row>
    <row r="32" spans="1:3">
      <c r="A32" s="226"/>
      <c r="B32" s="135" t="s">
        <v>28</v>
      </c>
      <c r="C32" s="132">
        <v>1.6</v>
      </c>
    </row>
    <row r="33" spans="1:3">
      <c r="A33" s="226"/>
      <c r="B33" s="135" t="s">
        <v>29</v>
      </c>
      <c r="C33" s="132">
        <v>1.6</v>
      </c>
    </row>
    <row r="34" spans="1:3" ht="15.95" thickBot="1">
      <c r="A34" s="226"/>
      <c r="B34" s="135" t="s">
        <v>41</v>
      </c>
      <c r="C34" s="132">
        <v>1.7</v>
      </c>
    </row>
    <row r="35" spans="1:3">
      <c r="A35" s="228" t="s">
        <v>31</v>
      </c>
      <c r="B35" s="135" t="s">
        <v>42</v>
      </c>
      <c r="C35" s="132">
        <v>1.7</v>
      </c>
    </row>
    <row r="36" spans="1:3">
      <c r="A36" s="226"/>
      <c r="B36" s="135" t="s">
        <v>43</v>
      </c>
      <c r="C36" s="132">
        <v>1.7</v>
      </c>
    </row>
    <row r="37" spans="1:3">
      <c r="A37" s="226"/>
      <c r="B37" s="138" t="s">
        <v>44</v>
      </c>
      <c r="C37" s="132">
        <v>1.7</v>
      </c>
    </row>
    <row r="38" spans="1:3">
      <c r="A38" s="226"/>
      <c r="B38" s="135" t="s">
        <v>22</v>
      </c>
      <c r="C38" s="132">
        <v>1.7</v>
      </c>
    </row>
    <row r="39" spans="1:3" ht="15.95" thickBot="1">
      <c r="A39" s="227"/>
      <c r="B39" s="135" t="s">
        <v>23</v>
      </c>
      <c r="C39" s="132">
        <v>1.7</v>
      </c>
    </row>
    <row r="40" spans="1:3">
      <c r="A40" s="228" t="s">
        <v>31</v>
      </c>
      <c r="B40" s="135" t="s">
        <v>26</v>
      </c>
      <c r="C40" s="132">
        <v>1.7</v>
      </c>
    </row>
    <row r="41" spans="1:3">
      <c r="A41" s="226"/>
      <c r="B41" s="135" t="s">
        <v>27</v>
      </c>
      <c r="C41" s="132">
        <v>1.7</v>
      </c>
    </row>
    <row r="42" spans="1:3">
      <c r="A42" s="226"/>
      <c r="B42" s="135" t="s">
        <v>45</v>
      </c>
      <c r="C42" s="132">
        <v>1.8</v>
      </c>
    </row>
    <row r="43" spans="1:3">
      <c r="A43" s="226"/>
      <c r="B43" s="135" t="s">
        <v>46</v>
      </c>
      <c r="C43" s="132">
        <v>1.8</v>
      </c>
    </row>
    <row r="44" spans="1:3">
      <c r="A44" s="226"/>
      <c r="B44" s="135" t="s">
        <v>47</v>
      </c>
      <c r="C44" s="132">
        <v>1.8</v>
      </c>
    </row>
    <row r="45" spans="1:3">
      <c r="A45" s="226"/>
      <c r="B45" s="138" t="s">
        <v>48</v>
      </c>
      <c r="C45" s="132">
        <v>1.8</v>
      </c>
    </row>
    <row r="46" spans="1:3">
      <c r="A46" s="226"/>
      <c r="B46" s="135" t="s">
        <v>24</v>
      </c>
      <c r="C46" s="132">
        <v>1.8</v>
      </c>
    </row>
    <row r="47" spans="1:3" ht="15.95" thickBot="1">
      <c r="A47" s="226"/>
      <c r="B47" s="136" t="s">
        <v>25</v>
      </c>
      <c r="C47" s="137">
        <v>1.8</v>
      </c>
    </row>
    <row r="48" spans="1:3">
      <c r="A48" s="226"/>
      <c r="B48" s="29" t="s">
        <v>49</v>
      </c>
      <c r="C48" s="36">
        <v>0</v>
      </c>
    </row>
    <row r="49" spans="1:3">
      <c r="A49" s="226"/>
      <c r="B49" s="42"/>
      <c r="C49" s="2"/>
    </row>
    <row r="50" spans="1:3">
      <c r="A50" s="226"/>
      <c r="B50" s="42"/>
      <c r="C50" s="2"/>
    </row>
    <row r="51" spans="1:3">
      <c r="A51" s="226"/>
      <c r="B51" s="42"/>
      <c r="C51" s="2"/>
    </row>
    <row r="52" spans="1:3" ht="15.95" thickBot="1">
      <c r="A52" s="227"/>
      <c r="B52" s="42"/>
      <c r="C52" s="2"/>
    </row>
    <row r="53" spans="1:3" ht="15.95" thickBot="1">
      <c r="A53" s="10"/>
      <c r="B53" s="42"/>
      <c r="C53" s="36"/>
    </row>
    <row r="54" spans="1:3" ht="15.95" thickBot="1">
      <c r="A54" s="10"/>
      <c r="B54" s="42"/>
      <c r="C54" s="36"/>
    </row>
    <row r="55" spans="1:3">
      <c r="B55" s="42"/>
      <c r="C55" s="36"/>
    </row>
    <row r="56" spans="1:3">
      <c r="B56" s="42"/>
      <c r="C56" s="36"/>
    </row>
    <row r="57" spans="1:3">
      <c r="B57" s="42"/>
      <c r="C57" s="36"/>
    </row>
    <row r="58" spans="1:3">
      <c r="B58" s="42"/>
      <c r="C58" s="36"/>
    </row>
    <row r="59" spans="1:3">
      <c r="B59" s="42"/>
      <c r="C59" s="36"/>
    </row>
    <row r="60" spans="1:3">
      <c r="B60" s="42"/>
      <c r="C60" s="36"/>
    </row>
    <row r="61" spans="1:3">
      <c r="B61" s="42"/>
      <c r="C61" s="36"/>
    </row>
    <row r="62" spans="1:3">
      <c r="B62" s="42"/>
      <c r="C62" s="2"/>
    </row>
    <row r="63" spans="1:3">
      <c r="B63" s="42"/>
      <c r="C63" s="2"/>
    </row>
    <row r="64" spans="1:3">
      <c r="B64" s="42"/>
      <c r="C64" s="2"/>
    </row>
    <row r="65" spans="2:3">
      <c r="B65" s="42"/>
      <c r="C65" s="2"/>
    </row>
    <row r="66" spans="2:3">
      <c r="B66" s="42"/>
      <c r="C66" s="2"/>
    </row>
    <row r="67" spans="2:3">
      <c r="B67" s="42"/>
      <c r="C67" s="2"/>
    </row>
    <row r="68" spans="2:3">
      <c r="B68" s="42"/>
      <c r="C68" s="2"/>
    </row>
    <row r="69" spans="2:3">
      <c r="B69" s="42"/>
      <c r="C69" s="2"/>
    </row>
    <row r="70" spans="2:3">
      <c r="B70" s="42"/>
      <c r="C70" s="2"/>
    </row>
    <row r="71" spans="2:3">
      <c r="B71" s="42"/>
      <c r="C71" s="2"/>
    </row>
    <row r="72" spans="2:3">
      <c r="B72" s="42"/>
      <c r="C72" s="2"/>
    </row>
    <row r="73" spans="2:3">
      <c r="B73" s="42"/>
      <c r="C73" s="43"/>
    </row>
    <row r="74" spans="2:3">
      <c r="B74" s="42"/>
      <c r="C74" s="36"/>
    </row>
    <row r="75" spans="2:3">
      <c r="B75" s="42"/>
      <c r="C75" s="36"/>
    </row>
    <row r="76" spans="2:3">
      <c r="B76" s="42"/>
      <c r="C76" s="36"/>
    </row>
    <row r="77" spans="2:3">
      <c r="B77" s="42"/>
      <c r="C77" s="36"/>
    </row>
    <row r="78" spans="2:3">
      <c r="B78" s="42"/>
      <c r="C78" s="2"/>
    </row>
    <row r="79" spans="2:3">
      <c r="B79" s="42"/>
      <c r="C79" s="2"/>
    </row>
    <row r="80" spans="2:3">
      <c r="B80" s="42"/>
      <c r="C80" s="2"/>
    </row>
    <row r="81" spans="2:3">
      <c r="B81" s="42"/>
      <c r="C81" s="2"/>
    </row>
    <row r="82" spans="2:3">
      <c r="B82" s="42"/>
      <c r="C82" s="2"/>
    </row>
    <row r="83" spans="2:3">
      <c r="B83" s="42"/>
      <c r="C83" s="2"/>
    </row>
    <row r="84" spans="2:3">
      <c r="B84" s="42"/>
      <c r="C84" s="2"/>
    </row>
    <row r="85" spans="2:3">
      <c r="B85" s="42"/>
      <c r="C85" s="2"/>
    </row>
    <row r="86" spans="2:3">
      <c r="B86" s="42"/>
      <c r="C86" s="36"/>
    </row>
    <row r="87" spans="2:3">
      <c r="B87" s="42"/>
      <c r="C87" s="36"/>
    </row>
    <row r="88" spans="2:3">
      <c r="B88" s="42"/>
      <c r="C88" s="36"/>
    </row>
    <row r="89" spans="2:3">
      <c r="B89" s="42"/>
      <c r="C89" s="36"/>
    </row>
    <row r="90" spans="2:3">
      <c r="B90" s="42"/>
      <c r="C90" s="36"/>
    </row>
    <row r="91" spans="2:3">
      <c r="B91" s="42"/>
      <c r="C91" s="36"/>
    </row>
    <row r="92" spans="2:3">
      <c r="B92" s="42"/>
      <c r="C92" s="36"/>
    </row>
    <row r="93" spans="2:3">
      <c r="B93" s="42"/>
      <c r="C93" s="36"/>
    </row>
    <row r="94" spans="2:3">
      <c r="B94" s="42"/>
      <c r="C94" s="2"/>
    </row>
    <row r="95" spans="2:3">
      <c r="B95" s="42"/>
      <c r="C95" s="2"/>
    </row>
    <row r="96" spans="2:3">
      <c r="B96" s="42"/>
      <c r="C96" s="2"/>
    </row>
    <row r="97" spans="2:3">
      <c r="B97" s="42"/>
      <c r="C97" s="2"/>
    </row>
    <row r="98" spans="2:3">
      <c r="B98" s="42"/>
      <c r="C98" s="2"/>
    </row>
    <row r="99" spans="2:3">
      <c r="B99" s="42"/>
      <c r="C99" s="2"/>
    </row>
    <row r="100" spans="2:3">
      <c r="B100" s="42"/>
      <c r="C100" s="2"/>
    </row>
    <row r="101" spans="2:3">
      <c r="B101" s="42"/>
      <c r="C101" s="2"/>
    </row>
    <row r="102" spans="2:3">
      <c r="B102" s="42"/>
      <c r="C102" s="2"/>
    </row>
    <row r="103" spans="2:3">
      <c r="B103" s="42"/>
      <c r="C103" s="2"/>
    </row>
    <row r="104" spans="2:3">
      <c r="B104" s="42"/>
      <c r="C104" s="2"/>
    </row>
    <row r="105" spans="2:3">
      <c r="B105" s="42"/>
      <c r="C105" s="2"/>
    </row>
    <row r="106" spans="2:3">
      <c r="B106" s="42"/>
      <c r="C106" s="2"/>
    </row>
    <row r="107" spans="2:3">
      <c r="B107" s="42"/>
      <c r="C107" s="2"/>
    </row>
    <row r="108" spans="2:3">
      <c r="B108" s="42"/>
      <c r="C108" s="2"/>
    </row>
    <row r="109" spans="2:3">
      <c r="B109" s="42"/>
      <c r="C109" s="2"/>
    </row>
    <row r="110" spans="2:3">
      <c r="B110" s="42"/>
      <c r="C110" s="2"/>
    </row>
    <row r="111" spans="2:3">
      <c r="B111" s="42"/>
      <c r="C111" s="2"/>
    </row>
    <row r="112" spans="2:3">
      <c r="B112" s="42"/>
      <c r="C112" s="2"/>
    </row>
    <row r="113" spans="2:3">
      <c r="B113" s="42"/>
      <c r="C113" s="2"/>
    </row>
    <row r="114" spans="2:3">
      <c r="B114" s="42"/>
      <c r="C114" s="2"/>
    </row>
    <row r="115" spans="2:3">
      <c r="B115" s="42"/>
      <c r="C115" s="2"/>
    </row>
    <row r="116" spans="2:3">
      <c r="B116" s="42"/>
      <c r="C116" s="2"/>
    </row>
    <row r="117" spans="2:3">
      <c r="B117" s="42"/>
      <c r="C117" s="2"/>
    </row>
    <row r="118" spans="2:3" ht="15.95" thickBot="1">
      <c r="B118" s="110"/>
      <c r="C118" s="24"/>
    </row>
    <row r="119" spans="2:3">
      <c r="B119" s="42"/>
      <c r="C119" s="2"/>
    </row>
    <row r="120" spans="2:3">
      <c r="B120" s="42"/>
      <c r="C120" s="2"/>
    </row>
    <row r="121" spans="2:3">
      <c r="B121" s="42"/>
      <c r="C121" s="2"/>
    </row>
    <row r="122" spans="2:3">
      <c r="B122" s="42"/>
      <c r="C122" s="2"/>
    </row>
    <row r="123" spans="2:3">
      <c r="B123" s="42"/>
      <c r="C123" s="43"/>
    </row>
    <row r="124" spans="2:3">
      <c r="B124" s="42"/>
      <c r="C124" s="43"/>
    </row>
  </sheetData>
  <autoFilter ref="B2:C2" xr:uid="{C2A9C828-020C-4707-B803-D984DEDBCEE6}">
    <sortState xmlns:xlrd2="http://schemas.microsoft.com/office/spreadsheetml/2017/richdata2" ref="B3:C52">
      <sortCondition ref="C2"/>
    </sortState>
  </autoFilter>
  <mergeCells count="5">
    <mergeCell ref="A1:C1"/>
    <mergeCell ref="A3:A17"/>
    <mergeCell ref="A18:A34"/>
    <mergeCell ref="A35:A39"/>
    <mergeCell ref="A40:A52"/>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
  <dimension ref="A1:M21"/>
  <sheetViews>
    <sheetView topLeftCell="C1" zoomScaleNormal="100" workbookViewId="0">
      <selection activeCell="D15" sqref="D15"/>
    </sheetView>
  </sheetViews>
  <sheetFormatPr defaultColWidth="11" defaultRowHeight="15.6"/>
  <cols>
    <col min="3" max="3" width="31.125" customWidth="1"/>
    <col min="258" max="258" width="31.125" customWidth="1"/>
    <col min="514" max="514" width="31.125" customWidth="1"/>
    <col min="770" max="770" width="31.125" customWidth="1"/>
    <col min="1026" max="1026" width="31.125" customWidth="1"/>
    <col min="1282" max="1282" width="31.125" customWidth="1"/>
    <col min="1538" max="1538" width="31.125" customWidth="1"/>
    <col min="1794" max="1794" width="31.125" customWidth="1"/>
    <col min="2050" max="2050" width="31.125" customWidth="1"/>
    <col min="2306" max="2306" width="31.125" customWidth="1"/>
    <col min="2562" max="2562" width="31.125" customWidth="1"/>
    <col min="2818" max="2818" width="31.125" customWidth="1"/>
    <col min="3074" max="3074" width="31.125" customWidth="1"/>
    <col min="3330" max="3330" width="31.125" customWidth="1"/>
    <col min="3586" max="3586" width="31.125" customWidth="1"/>
    <col min="3842" max="3842" width="31.125" customWidth="1"/>
    <col min="4098" max="4098" width="31.125" customWidth="1"/>
    <col min="4354" max="4354" width="31.125" customWidth="1"/>
    <col min="4610" max="4610" width="31.125" customWidth="1"/>
    <col min="4866" max="4866" width="31.125" customWidth="1"/>
    <col min="5122" max="5122" width="31.125" customWidth="1"/>
    <col min="5378" max="5378" width="31.125" customWidth="1"/>
    <col min="5634" max="5634" width="31.125" customWidth="1"/>
    <col min="5890" max="5890" width="31.125" customWidth="1"/>
    <col min="6146" max="6146" width="31.125" customWidth="1"/>
    <col min="6402" max="6402" width="31.125" customWidth="1"/>
    <col min="6658" max="6658" width="31.125" customWidth="1"/>
    <col min="6914" max="6914" width="31.125" customWidth="1"/>
    <col min="7170" max="7170" width="31.125" customWidth="1"/>
    <col min="7426" max="7426" width="31.125" customWidth="1"/>
    <col min="7682" max="7682" width="31.125" customWidth="1"/>
    <col min="7938" max="7938" width="31.125" customWidth="1"/>
    <col min="8194" max="8194" width="31.125" customWidth="1"/>
    <col min="8450" max="8450" width="31.125" customWidth="1"/>
    <col min="8706" max="8706" width="31.125" customWidth="1"/>
    <col min="8962" max="8962" width="31.125" customWidth="1"/>
    <col min="9218" max="9218" width="31.125" customWidth="1"/>
    <col min="9474" max="9474" width="31.125" customWidth="1"/>
    <col min="9730" max="9730" width="31.125" customWidth="1"/>
    <col min="9986" max="9986" width="31.125" customWidth="1"/>
    <col min="10242" max="10242" width="31.125" customWidth="1"/>
    <col min="10498" max="10498" width="31.125" customWidth="1"/>
    <col min="10754" max="10754" width="31.125" customWidth="1"/>
    <col min="11010" max="11010" width="31.125" customWidth="1"/>
    <col min="11266" max="11266" width="31.125" customWidth="1"/>
    <col min="11522" max="11522" width="31.125" customWidth="1"/>
    <col min="11778" max="11778" width="31.125" customWidth="1"/>
    <col min="12034" max="12034" width="31.125" customWidth="1"/>
    <col min="12290" max="12290" width="31.125" customWidth="1"/>
    <col min="12546" max="12546" width="31.125" customWidth="1"/>
    <col min="12802" max="12802" width="31.125" customWidth="1"/>
    <col min="13058" max="13058" width="31.125" customWidth="1"/>
    <col min="13314" max="13314" width="31.125" customWidth="1"/>
    <col min="13570" max="13570" width="31.125" customWidth="1"/>
    <col min="13826" max="13826" width="31.125" customWidth="1"/>
    <col min="14082" max="14082" width="31.125" customWidth="1"/>
    <col min="14338" max="14338" width="31.125" customWidth="1"/>
    <col min="14594" max="14594" width="31.125" customWidth="1"/>
    <col min="14850" max="14850" width="31.125" customWidth="1"/>
    <col min="15106" max="15106" width="31.125" customWidth="1"/>
    <col min="15362" max="15362" width="31.125" customWidth="1"/>
    <col min="15618" max="15618" width="31.125" customWidth="1"/>
    <col min="15874" max="15874" width="31.125" customWidth="1"/>
    <col min="16130" max="16130" width="31.125" customWidth="1"/>
  </cols>
  <sheetData>
    <row r="1" spans="1:13">
      <c r="F1" s="4"/>
    </row>
    <row r="2" spans="1:13">
      <c r="A2" s="4" t="s">
        <v>1796</v>
      </c>
      <c r="B2">
        <v>1</v>
      </c>
      <c r="C2" s="4"/>
      <c r="D2" s="4" t="s">
        <v>1797</v>
      </c>
      <c r="E2" t="s">
        <v>1798</v>
      </c>
      <c r="F2">
        <v>1</v>
      </c>
    </row>
    <row r="3" spans="1:13" ht="15.95" thickBot="1">
      <c r="A3" s="4" t="s">
        <v>1799</v>
      </c>
      <c r="B3">
        <v>1</v>
      </c>
      <c r="C3" s="4" t="s">
        <v>1800</v>
      </c>
      <c r="D3" s="4" t="s">
        <v>1801</v>
      </c>
      <c r="E3" t="s">
        <v>1802</v>
      </c>
      <c r="F3">
        <v>2</v>
      </c>
      <c r="H3" s="4" t="s">
        <v>1796</v>
      </c>
      <c r="I3" s="4" t="s">
        <v>1799</v>
      </c>
      <c r="J3" s="4" t="s">
        <v>1803</v>
      </c>
      <c r="K3" s="4" t="s">
        <v>1804</v>
      </c>
      <c r="L3" s="20" t="s">
        <v>1805</v>
      </c>
      <c r="M3" s="4" t="s">
        <v>1806</v>
      </c>
    </row>
    <row r="4" spans="1:13" ht="15.95" thickBot="1">
      <c r="A4" s="4" t="s">
        <v>1807</v>
      </c>
      <c r="B4">
        <v>2</v>
      </c>
      <c r="C4" s="4" t="s">
        <v>1808</v>
      </c>
      <c r="D4" s="4" t="s">
        <v>1809</v>
      </c>
      <c r="F4">
        <v>3</v>
      </c>
      <c r="H4" s="126" t="s">
        <v>1810</v>
      </c>
      <c r="I4" s="126" t="s">
        <v>1810</v>
      </c>
      <c r="J4" s="128" t="s">
        <v>1811</v>
      </c>
      <c r="K4" s="128" t="s">
        <v>1812</v>
      </c>
      <c r="L4" s="128" t="s">
        <v>1798</v>
      </c>
      <c r="M4" s="4" t="s">
        <v>1813</v>
      </c>
    </row>
    <row r="5" spans="1:13" ht="28.5" thickBot="1">
      <c r="A5" s="4" t="s">
        <v>1803</v>
      </c>
      <c r="B5" s="4">
        <v>2</v>
      </c>
      <c r="C5" s="4" t="s">
        <v>1814</v>
      </c>
      <c r="D5" s="4" t="s">
        <v>1815</v>
      </c>
      <c r="F5">
        <v>4</v>
      </c>
      <c r="H5" s="127" t="s">
        <v>1812</v>
      </c>
      <c r="I5" s="127" t="s">
        <v>1812</v>
      </c>
      <c r="J5" s="127" t="s">
        <v>1816</v>
      </c>
      <c r="K5" s="129" t="s">
        <v>1817</v>
      </c>
      <c r="L5" s="127" t="s">
        <v>1816</v>
      </c>
      <c r="M5" s="4" t="s">
        <v>1818</v>
      </c>
    </row>
    <row r="6" spans="1:13" ht="15.95" thickBot="1">
      <c r="A6" s="4" t="s">
        <v>1804</v>
      </c>
      <c r="B6" s="4">
        <v>2</v>
      </c>
      <c r="C6" s="4" t="s">
        <v>1819</v>
      </c>
      <c r="D6" s="41"/>
      <c r="E6" s="41"/>
      <c r="F6" s="41"/>
      <c r="H6" s="127" t="s">
        <v>1817</v>
      </c>
      <c r="I6" s="127" t="s">
        <v>1817</v>
      </c>
      <c r="K6" s="129" t="s">
        <v>1798</v>
      </c>
      <c r="M6" s="4" t="s">
        <v>1820</v>
      </c>
    </row>
    <row r="7" spans="1:13" ht="15.95" thickBot="1">
      <c r="A7" s="20" t="s">
        <v>1805</v>
      </c>
      <c r="B7" s="4">
        <v>3</v>
      </c>
      <c r="D7" s="41"/>
      <c r="E7" s="41"/>
      <c r="F7" s="41"/>
      <c r="H7" s="127" t="s">
        <v>1821</v>
      </c>
      <c r="I7" s="127" t="s">
        <v>1821</v>
      </c>
      <c r="M7" s="4" t="s">
        <v>1822</v>
      </c>
    </row>
    <row r="8" spans="1:13">
      <c r="A8" s="4" t="s">
        <v>1806</v>
      </c>
      <c r="B8" s="4">
        <v>3</v>
      </c>
      <c r="C8" s="4"/>
      <c r="D8" s="41"/>
      <c r="E8" s="41" t="e">
        <f ca="1">INDIRECT(A2)</f>
        <v>#VALUE!</v>
      </c>
      <c r="F8" s="41"/>
      <c r="M8" s="4" t="s">
        <v>1823</v>
      </c>
    </row>
    <row r="9" spans="1:13">
      <c r="B9" s="4">
        <v>3</v>
      </c>
      <c r="C9" s="4" t="s">
        <v>1808</v>
      </c>
      <c r="M9" s="4" t="s">
        <v>1824</v>
      </c>
    </row>
    <row r="10" spans="1:13">
      <c r="A10" s="4"/>
      <c r="B10" s="4">
        <v>4</v>
      </c>
      <c r="C10" s="4" t="s">
        <v>1825</v>
      </c>
    </row>
    <row r="11" spans="1:13">
      <c r="A11" s="41" t="s">
        <v>1826</v>
      </c>
      <c r="B11" s="4">
        <v>5</v>
      </c>
      <c r="C11" s="4" t="s">
        <v>1827</v>
      </c>
    </row>
    <row r="12" spans="1:13">
      <c r="A12" s="4" t="s">
        <v>1828</v>
      </c>
      <c r="B12" s="41"/>
    </row>
    <row r="13" spans="1:13">
      <c r="A13" s="4" t="s">
        <v>1829</v>
      </c>
      <c r="B13" s="4"/>
      <c r="D13" s="41"/>
    </row>
    <row r="14" spans="1:13">
      <c r="A14" s="4" t="s">
        <v>1830</v>
      </c>
      <c r="D14" s="4"/>
    </row>
    <row r="15" spans="1:13">
      <c r="A15" s="4" t="s">
        <v>1831</v>
      </c>
      <c r="B15" s="4"/>
    </row>
    <row r="16" spans="1:13">
      <c r="B16" s="41"/>
    </row>
    <row r="17" spans="2:3">
      <c r="B17" s="4"/>
      <c r="C17" s="41"/>
    </row>
    <row r="18" spans="2:3">
      <c r="B18" s="4"/>
      <c r="C18" s="4">
        <v>1</v>
      </c>
    </row>
    <row r="19" spans="2:3">
      <c r="B19" s="4"/>
      <c r="C19">
        <v>2</v>
      </c>
    </row>
    <row r="20" spans="2:3">
      <c r="B20" s="4"/>
      <c r="C20">
        <v>3</v>
      </c>
    </row>
    <row r="21" spans="2:3">
      <c r="C21">
        <v>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21">
    <tabColor theme="6" tint="0.79998168889431442"/>
  </sheetPr>
  <dimension ref="A1:A71"/>
  <sheetViews>
    <sheetView zoomScale="60" zoomScaleNormal="60" workbookViewId="0">
      <selection activeCell="K30" sqref="K30"/>
    </sheetView>
  </sheetViews>
  <sheetFormatPr defaultColWidth="11" defaultRowHeight="15.6"/>
  <sheetData>
    <row r="1" spans="1:1">
      <c r="A1" s="14" t="s">
        <v>1832</v>
      </c>
    </row>
    <row r="2" spans="1:1">
      <c r="A2" s="15"/>
    </row>
    <row r="3" spans="1:1">
      <c r="A3" s="16" t="s">
        <v>1833</v>
      </c>
    </row>
    <row r="4" spans="1:1" ht="18">
      <c r="A4" s="17" t="s">
        <v>1834</v>
      </c>
    </row>
    <row r="5" spans="1:1">
      <c r="A5" s="15"/>
    </row>
    <row r="6" spans="1:1">
      <c r="A6" s="16" t="s">
        <v>1835</v>
      </c>
    </row>
    <row r="8" spans="1:1">
      <c r="A8" s="14"/>
    </row>
    <row r="39" spans="1:1">
      <c r="A39" s="19">
        <v>-2</v>
      </c>
    </row>
    <row r="40" spans="1:1">
      <c r="A40" s="18"/>
    </row>
    <row r="41" spans="1:1">
      <c r="A41" s="18"/>
    </row>
    <row r="42" spans="1:1">
      <c r="A42" s="18"/>
    </row>
    <row r="43" spans="1:1">
      <c r="A43" s="18"/>
    </row>
    <row r="44" spans="1:1">
      <c r="A44" s="18"/>
    </row>
    <row r="45" spans="1:1">
      <c r="A45" s="18"/>
    </row>
    <row r="46" spans="1:1">
      <c r="A46" s="18"/>
    </row>
    <row r="47" spans="1:1">
      <c r="A47" s="18"/>
    </row>
    <row r="48" spans="1:1">
      <c r="A48" s="18"/>
    </row>
    <row r="49" spans="1:1">
      <c r="A49" s="18"/>
    </row>
    <row r="50" spans="1:1">
      <c r="A50" s="18"/>
    </row>
    <row r="51" spans="1:1">
      <c r="A51" s="18"/>
    </row>
    <row r="52" spans="1:1">
      <c r="A52" s="18"/>
    </row>
    <row r="53" spans="1:1">
      <c r="A53" s="18"/>
    </row>
    <row r="54" spans="1:1">
      <c r="A54" s="18"/>
    </row>
    <row r="55" spans="1:1">
      <c r="A55" s="18"/>
    </row>
    <row r="56" spans="1:1">
      <c r="A56" s="18"/>
    </row>
    <row r="59" spans="1:1" ht="17.100000000000001">
      <c r="A59" s="14" t="s">
        <v>1836</v>
      </c>
    </row>
    <row r="60" spans="1:1">
      <c r="A60" s="18"/>
    </row>
    <row r="61" spans="1:1">
      <c r="A61" s="18"/>
    </row>
    <row r="62" spans="1:1">
      <c r="A62" s="18"/>
    </row>
    <row r="63" spans="1:1">
      <c r="A63" s="18"/>
    </row>
    <row r="64" spans="1:1">
      <c r="A64" s="18"/>
    </row>
    <row r="65" spans="1:1">
      <c r="A65" s="18"/>
    </row>
    <row r="66" spans="1:1">
      <c r="A66" s="18"/>
    </row>
    <row r="67" spans="1:1">
      <c r="A67" s="18"/>
    </row>
    <row r="68" spans="1:1">
      <c r="A68" s="20" t="s">
        <v>1837</v>
      </c>
    </row>
    <row r="69" spans="1:1">
      <c r="A69" s="21" t="s">
        <v>1838</v>
      </c>
    </row>
    <row r="71" spans="1:1" ht="20.100000000000001">
      <c r="A71" s="22" t="s">
        <v>1839</v>
      </c>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20">
    <tabColor theme="6" tint="0.79998168889431442"/>
  </sheetPr>
  <dimension ref="B30"/>
  <sheetViews>
    <sheetView workbookViewId="0">
      <selection activeCell="B30" sqref="B30"/>
    </sheetView>
  </sheetViews>
  <sheetFormatPr defaultColWidth="11" defaultRowHeight="15.6"/>
  <sheetData>
    <row r="30" spans="2:2" ht="17.45">
      <c r="B30" s="23" t="s">
        <v>1840</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3">
    <tabColor theme="6" tint="0.79998168889431442"/>
  </sheetPr>
  <dimension ref="B1:L29"/>
  <sheetViews>
    <sheetView workbookViewId="0">
      <selection activeCell="B18" sqref="B18:E19"/>
    </sheetView>
  </sheetViews>
  <sheetFormatPr defaultColWidth="11" defaultRowHeight="15.6"/>
  <sheetData>
    <row r="1" spans="2:12" ht="15.75" customHeight="1">
      <c r="B1" s="243" t="s">
        <v>1841</v>
      </c>
      <c r="C1" s="243"/>
      <c r="D1" s="243"/>
      <c r="E1" s="243"/>
      <c r="F1" s="243"/>
      <c r="G1" s="243"/>
      <c r="H1" s="243"/>
      <c r="I1" s="243"/>
      <c r="J1" s="243"/>
      <c r="K1" s="243"/>
      <c r="L1" s="243"/>
    </row>
    <row r="2" spans="2:12">
      <c r="B2" s="240" t="s">
        <v>1842</v>
      </c>
      <c r="C2" s="240"/>
      <c r="D2" s="240"/>
      <c r="E2" s="240"/>
      <c r="F2" s="240"/>
      <c r="G2" s="240"/>
      <c r="H2" s="240"/>
      <c r="I2" s="240"/>
      <c r="J2" s="240"/>
      <c r="K2" s="240"/>
      <c r="L2" s="240"/>
    </row>
    <row r="3" spans="2:12">
      <c r="B3" s="240" t="s">
        <v>1843</v>
      </c>
      <c r="C3" s="240"/>
      <c r="D3" s="240"/>
      <c r="E3" s="240"/>
      <c r="F3" s="240"/>
      <c r="G3" s="240"/>
      <c r="H3" s="240"/>
      <c r="I3" s="240"/>
      <c r="J3" s="240"/>
      <c r="K3" s="240"/>
      <c r="L3" s="240"/>
    </row>
    <row r="4" spans="2:12">
      <c r="B4" s="116"/>
      <c r="C4" s="116"/>
      <c r="D4" s="116"/>
      <c r="E4" s="116"/>
      <c r="F4" s="116"/>
      <c r="G4" s="116"/>
      <c r="H4" s="116"/>
      <c r="I4" s="116"/>
      <c r="J4" s="116"/>
      <c r="K4" s="116"/>
      <c r="L4" s="116"/>
    </row>
    <row r="5" spans="2:12">
      <c r="B5" s="116"/>
      <c r="C5" s="116"/>
      <c r="D5" s="116"/>
      <c r="E5" s="116"/>
      <c r="F5" s="116"/>
      <c r="G5" s="116"/>
      <c r="H5" s="116"/>
      <c r="I5" s="116"/>
      <c r="J5" s="116"/>
      <c r="K5" s="116"/>
      <c r="L5" s="116"/>
    </row>
    <row r="18" spans="2:12">
      <c r="B18" s="242" t="s">
        <v>1844</v>
      </c>
      <c r="C18" s="242"/>
      <c r="D18" s="242"/>
      <c r="E18" s="242"/>
      <c r="I18" s="242" t="s">
        <v>1845</v>
      </c>
      <c r="J18" s="242"/>
      <c r="K18" s="242"/>
      <c r="L18" s="242"/>
    </row>
    <row r="19" spans="2:12">
      <c r="B19" s="242"/>
      <c r="C19" s="242"/>
      <c r="D19" s="242"/>
      <c r="E19" s="242"/>
      <c r="I19" s="242"/>
      <c r="J19" s="242"/>
      <c r="K19" s="242"/>
      <c r="L19" s="242"/>
    </row>
    <row r="22" spans="2:12">
      <c r="F22" s="240" t="s">
        <v>1846</v>
      </c>
      <c r="G22" s="241"/>
      <c r="H22" s="241"/>
    </row>
    <row r="23" spans="2:12">
      <c r="F23" s="241"/>
      <c r="G23" s="241"/>
      <c r="H23" s="241"/>
    </row>
    <row r="24" spans="2:12">
      <c r="F24" s="241"/>
      <c r="G24" s="241"/>
      <c r="H24" s="241"/>
    </row>
    <row r="25" spans="2:12">
      <c r="F25" s="241"/>
      <c r="G25" s="241"/>
      <c r="H25" s="241"/>
    </row>
    <row r="26" spans="2:12">
      <c r="F26" s="241"/>
      <c r="G26" s="241"/>
      <c r="H26" s="241"/>
    </row>
    <row r="27" spans="2:12">
      <c r="F27" s="241"/>
      <c r="G27" s="241"/>
      <c r="H27" s="241"/>
    </row>
    <row r="28" spans="2:12">
      <c r="F28" s="241"/>
      <c r="G28" s="241"/>
      <c r="H28" s="241"/>
    </row>
    <row r="29" spans="2:12">
      <c r="F29" s="241"/>
      <c r="G29" s="241"/>
      <c r="H29" s="241"/>
    </row>
  </sheetData>
  <mergeCells count="6">
    <mergeCell ref="F22:H29"/>
    <mergeCell ref="B18:E19"/>
    <mergeCell ref="I18:L19"/>
    <mergeCell ref="B1:L1"/>
    <mergeCell ref="B2:L2"/>
    <mergeCell ref="B3:L3"/>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tabColor theme="6" tint="0.79998168889431442"/>
  </sheetPr>
  <dimension ref="B2:L49"/>
  <sheetViews>
    <sheetView zoomScale="80" zoomScaleNormal="80" workbookViewId="0">
      <selection activeCell="B1" sqref="B1"/>
    </sheetView>
  </sheetViews>
  <sheetFormatPr defaultColWidth="11" defaultRowHeight="12.6"/>
  <cols>
    <col min="1" max="3" width="11" style="50"/>
    <col min="4" max="4" width="7.625" style="50" customWidth="1"/>
    <col min="5" max="10" width="11" style="50"/>
    <col min="11" max="11" width="23" style="50" customWidth="1"/>
    <col min="12" max="16384" width="11" style="50"/>
  </cols>
  <sheetData>
    <row r="2" spans="2:12" ht="12.75" customHeight="1">
      <c r="D2" s="244" t="s">
        <v>1847</v>
      </c>
      <c r="E2" s="244"/>
      <c r="F2" s="244"/>
      <c r="G2" s="244"/>
      <c r="H2" s="244"/>
      <c r="I2" s="244"/>
      <c r="J2" s="244"/>
    </row>
    <row r="3" spans="2:12" ht="12.75" customHeight="1" thickBot="1">
      <c r="D3" s="245"/>
      <c r="E3" s="245"/>
      <c r="F3" s="245"/>
      <c r="G3" s="245"/>
      <c r="H3" s="245"/>
      <c r="I3" s="245"/>
      <c r="J3" s="245"/>
    </row>
    <row r="4" spans="2:12" ht="21" customHeight="1" thickTop="1">
      <c r="D4" s="246" t="s">
        <v>1848</v>
      </c>
      <c r="E4" s="247"/>
      <c r="F4" s="247"/>
      <c r="G4" s="247"/>
      <c r="H4" s="247"/>
      <c r="I4" s="247"/>
      <c r="J4" s="247"/>
    </row>
    <row r="6" spans="2:12">
      <c r="B6" s="248" t="s">
        <v>1849</v>
      </c>
      <c r="C6" s="248"/>
      <c r="D6" s="248"/>
      <c r="E6" s="248"/>
      <c r="F6" s="248"/>
      <c r="G6" s="248"/>
      <c r="H6" s="248"/>
      <c r="I6" s="248"/>
      <c r="J6" s="248"/>
      <c r="K6" s="248"/>
    </row>
    <row r="7" spans="2:12">
      <c r="B7" s="249" t="s">
        <v>1850</v>
      </c>
      <c r="C7" s="249"/>
      <c r="D7" s="249"/>
      <c r="E7" s="249"/>
      <c r="F7" s="249"/>
      <c r="G7" s="249"/>
      <c r="H7" s="249"/>
      <c r="I7" s="249"/>
      <c r="J7" s="249"/>
      <c r="K7" s="249"/>
    </row>
    <row r="8" spans="2:12">
      <c r="B8" s="250" t="s">
        <v>1851</v>
      </c>
      <c r="C8" s="250"/>
      <c r="D8" s="250"/>
      <c r="E8" s="250"/>
      <c r="F8" s="250"/>
      <c r="G8" s="250"/>
      <c r="H8" s="250"/>
      <c r="I8" s="250"/>
      <c r="J8" s="250"/>
      <c r="K8" s="250"/>
      <c r="L8" s="250"/>
    </row>
    <row r="9" spans="2:12">
      <c r="B9" s="250"/>
      <c r="C9" s="250"/>
      <c r="D9" s="250"/>
      <c r="E9" s="250"/>
      <c r="F9" s="250"/>
      <c r="G9" s="250"/>
      <c r="H9" s="250"/>
      <c r="I9" s="250"/>
      <c r="J9" s="250"/>
      <c r="K9" s="250"/>
      <c r="L9" s="250"/>
    </row>
    <row r="10" spans="2:12">
      <c r="B10" s="249" t="s">
        <v>1852</v>
      </c>
      <c r="C10" s="249"/>
      <c r="D10" s="249"/>
      <c r="E10" s="249"/>
      <c r="F10" s="249"/>
      <c r="G10" s="249"/>
      <c r="H10" s="249"/>
      <c r="I10" s="249"/>
      <c r="J10" s="249"/>
      <c r="K10" s="249"/>
    </row>
    <row r="11" spans="2:12">
      <c r="B11" s="250"/>
      <c r="C11" s="250"/>
      <c r="D11" s="250"/>
      <c r="E11" s="250"/>
      <c r="F11" s="250"/>
      <c r="G11" s="250"/>
      <c r="H11" s="250"/>
      <c r="I11" s="250"/>
      <c r="J11" s="250"/>
      <c r="K11" s="250"/>
    </row>
    <row r="13" spans="2:12">
      <c r="B13" s="248"/>
      <c r="C13" s="248"/>
      <c r="D13" s="248"/>
      <c r="E13" s="248"/>
      <c r="F13" s="248"/>
      <c r="G13" s="248"/>
      <c r="H13" s="248"/>
      <c r="I13" s="248"/>
      <c r="J13" s="248"/>
      <c r="K13" s="248"/>
    </row>
    <row r="15" spans="2:12" ht="42.75" customHeight="1">
      <c r="B15" s="252"/>
      <c r="C15" s="252"/>
      <c r="D15" s="252"/>
      <c r="E15" s="252"/>
      <c r="F15" s="252"/>
      <c r="G15" s="252"/>
      <c r="H15" s="252"/>
      <c r="I15" s="252"/>
      <c r="J15" s="252"/>
      <c r="K15" s="252"/>
    </row>
    <row r="17" spans="2:11">
      <c r="B17" s="253"/>
      <c r="C17" s="253"/>
      <c r="D17" s="253"/>
      <c r="E17" s="253"/>
      <c r="F17" s="253"/>
      <c r="G17" s="253"/>
      <c r="H17" s="253"/>
      <c r="I17" s="253"/>
      <c r="J17" s="253"/>
      <c r="K17" s="253"/>
    </row>
    <row r="18" spans="2:11">
      <c r="B18" s="253"/>
      <c r="C18" s="253"/>
      <c r="D18" s="253"/>
      <c r="E18" s="253"/>
      <c r="F18" s="253"/>
      <c r="G18" s="253"/>
      <c r="H18" s="253"/>
      <c r="I18" s="253"/>
      <c r="J18" s="253"/>
      <c r="K18" s="253"/>
    </row>
    <row r="19" spans="2:11">
      <c r="B19" s="123"/>
      <c r="C19" s="123"/>
      <c r="D19" s="123"/>
      <c r="E19" s="123"/>
      <c r="F19" s="123"/>
      <c r="G19" s="123"/>
      <c r="H19" s="123"/>
      <c r="I19" s="123"/>
      <c r="J19" s="123"/>
      <c r="K19" s="123"/>
    </row>
    <row r="20" spans="2:11">
      <c r="B20" s="248"/>
      <c r="C20" s="248"/>
      <c r="D20" s="248"/>
      <c r="E20" s="248"/>
      <c r="F20" s="248"/>
      <c r="G20" s="248"/>
      <c r="H20" s="248"/>
      <c r="I20" s="248"/>
      <c r="J20" s="248"/>
      <c r="K20" s="248"/>
    </row>
    <row r="22" spans="2:11">
      <c r="B22" s="251"/>
      <c r="C22" s="251"/>
      <c r="D22" s="251"/>
      <c r="E22" s="251"/>
      <c r="F22" s="251"/>
      <c r="G22" s="251"/>
      <c r="H22" s="251"/>
      <c r="I22" s="251"/>
      <c r="J22" s="251"/>
      <c r="K22" s="251"/>
    </row>
    <row r="23" spans="2:11">
      <c r="B23" s="248"/>
      <c r="C23" s="248"/>
      <c r="D23" s="248"/>
      <c r="E23" s="248"/>
      <c r="F23" s="248"/>
      <c r="G23" s="248"/>
      <c r="H23" s="248"/>
      <c r="I23" s="248"/>
      <c r="J23" s="248"/>
      <c r="K23" s="248"/>
    </row>
    <row r="24" spans="2:11">
      <c r="B24" s="254"/>
      <c r="C24" s="254"/>
      <c r="D24" s="254"/>
      <c r="E24" s="254"/>
      <c r="F24" s="254"/>
      <c r="G24" s="254"/>
      <c r="H24" s="254"/>
      <c r="I24" s="254"/>
      <c r="J24" s="254"/>
      <c r="K24" s="254"/>
    </row>
    <row r="25" spans="2:11">
      <c r="B25" s="251"/>
      <c r="C25" s="251"/>
      <c r="D25" s="251"/>
      <c r="E25" s="251"/>
      <c r="F25" s="251"/>
      <c r="G25" s="251"/>
      <c r="H25" s="251"/>
      <c r="I25" s="251"/>
      <c r="J25" s="251"/>
      <c r="K25" s="251"/>
    </row>
    <row r="26" spans="2:11">
      <c r="B26" s="248"/>
      <c r="C26" s="248"/>
      <c r="D26" s="248"/>
      <c r="E26" s="248"/>
      <c r="F26" s="248"/>
      <c r="G26" s="248"/>
      <c r="H26" s="248"/>
      <c r="I26" s="248"/>
      <c r="J26" s="248"/>
      <c r="K26" s="248"/>
    </row>
    <row r="27" spans="2:11">
      <c r="B27" s="248"/>
      <c r="C27" s="248"/>
      <c r="D27" s="248"/>
      <c r="E27" s="248"/>
      <c r="F27" s="248"/>
      <c r="G27" s="248"/>
      <c r="H27" s="248"/>
      <c r="I27" s="248"/>
      <c r="J27" s="248"/>
      <c r="K27" s="248"/>
    </row>
    <row r="30" spans="2:11">
      <c r="B30" s="248"/>
      <c r="C30" s="248"/>
      <c r="D30" s="248"/>
      <c r="E30" s="248"/>
      <c r="F30" s="248"/>
      <c r="G30" s="248"/>
      <c r="H30" s="248"/>
      <c r="I30" s="248"/>
      <c r="J30" s="248"/>
      <c r="K30" s="248"/>
    </row>
    <row r="32" spans="2:11">
      <c r="B32" s="122"/>
    </row>
    <row r="33" spans="2:11">
      <c r="B33" s="122"/>
    </row>
    <row r="34" spans="2:11">
      <c r="B34" s="251"/>
      <c r="C34" s="251"/>
      <c r="D34" s="251"/>
      <c r="E34" s="251"/>
      <c r="F34" s="251"/>
      <c r="G34" s="251"/>
      <c r="H34" s="251"/>
      <c r="I34" s="251"/>
      <c r="J34" s="251"/>
      <c r="K34" s="251"/>
    </row>
    <row r="35" spans="2:11">
      <c r="B35" s="248"/>
      <c r="C35" s="248"/>
      <c r="D35" s="248"/>
      <c r="E35" s="248"/>
      <c r="F35" s="248"/>
      <c r="G35" s="248"/>
      <c r="H35" s="248"/>
      <c r="I35" s="248"/>
      <c r="J35" s="248"/>
      <c r="K35" s="248"/>
    </row>
    <row r="36" spans="2:11">
      <c r="B36" s="122"/>
      <c r="C36" s="122"/>
      <c r="D36" s="122"/>
      <c r="E36" s="122"/>
      <c r="F36" s="122"/>
      <c r="G36" s="122"/>
      <c r="H36" s="122"/>
      <c r="I36" s="122"/>
      <c r="J36" s="122"/>
      <c r="K36" s="122"/>
    </row>
    <row r="37" spans="2:11">
      <c r="B37" s="248"/>
      <c r="C37" s="248"/>
      <c r="D37" s="248"/>
      <c r="E37" s="248"/>
      <c r="F37" s="248"/>
      <c r="G37" s="248"/>
      <c r="H37" s="248"/>
      <c r="I37" s="248"/>
      <c r="J37" s="248"/>
      <c r="K37" s="248"/>
    </row>
    <row r="42" spans="2:11">
      <c r="B42" s="249" t="s">
        <v>1853</v>
      </c>
      <c r="C42" s="249"/>
      <c r="D42" s="249"/>
      <c r="E42" s="249"/>
      <c r="F42" s="249"/>
      <c r="G42" s="249"/>
      <c r="H42" s="249"/>
      <c r="I42" s="249"/>
      <c r="J42" s="249"/>
      <c r="K42" s="249"/>
    </row>
    <row r="43" spans="2:11">
      <c r="B43" s="50" t="s">
        <v>1854</v>
      </c>
    </row>
    <row r="44" spans="2:11">
      <c r="B44" s="248"/>
      <c r="C44" s="248"/>
      <c r="D44" s="248"/>
      <c r="E44" s="248"/>
      <c r="F44" s="248"/>
      <c r="G44" s="248"/>
      <c r="H44" s="248"/>
      <c r="I44" s="248"/>
      <c r="J44" s="248"/>
      <c r="K44" s="248"/>
    </row>
    <row r="45" spans="2:11" ht="20.100000000000001">
      <c r="B45" s="249" t="s">
        <v>1855</v>
      </c>
      <c r="C45" s="249"/>
      <c r="D45" s="249"/>
      <c r="E45" s="249"/>
      <c r="F45" s="249"/>
      <c r="G45" s="249"/>
      <c r="H45" s="249"/>
      <c r="I45" s="249"/>
      <c r="J45" s="249"/>
      <c r="K45" s="249"/>
    </row>
    <row r="46" spans="2:11">
      <c r="B46" s="50" t="s">
        <v>1856</v>
      </c>
    </row>
    <row r="47" spans="2:11" ht="18">
      <c r="B47" s="50" t="s">
        <v>1857</v>
      </c>
    </row>
    <row r="48" spans="2:11" ht="12.75" customHeight="1">
      <c r="B48" s="50" t="s">
        <v>1858</v>
      </c>
    </row>
    <row r="49" spans="2:2">
      <c r="B49" s="50" t="s">
        <v>1859</v>
      </c>
    </row>
  </sheetData>
  <mergeCells count="26">
    <mergeCell ref="B42:K42"/>
    <mergeCell ref="B44:K44"/>
    <mergeCell ref="B45:K45"/>
    <mergeCell ref="B26:K26"/>
    <mergeCell ref="B27:K27"/>
    <mergeCell ref="B30:K30"/>
    <mergeCell ref="B34:K34"/>
    <mergeCell ref="B35:K35"/>
    <mergeCell ref="B37:K37"/>
    <mergeCell ref="B25:K25"/>
    <mergeCell ref="B9:L9"/>
    <mergeCell ref="B10:K10"/>
    <mergeCell ref="B11:K11"/>
    <mergeCell ref="B13:K13"/>
    <mergeCell ref="B15:K15"/>
    <mergeCell ref="B17:K17"/>
    <mergeCell ref="B18:K18"/>
    <mergeCell ref="B20:K20"/>
    <mergeCell ref="B22:K22"/>
    <mergeCell ref="B23:K23"/>
    <mergeCell ref="B24:K24"/>
    <mergeCell ref="D2:J3"/>
    <mergeCell ref="D4:J4"/>
    <mergeCell ref="B6:K6"/>
    <mergeCell ref="B7:K7"/>
    <mergeCell ref="B8:L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
    <tabColor theme="0" tint="-0.499984740745262"/>
    <pageSetUpPr fitToPage="1"/>
  </sheetPr>
  <dimension ref="A1:K19"/>
  <sheetViews>
    <sheetView tabSelected="1" zoomScaleNormal="100" workbookViewId="0">
      <selection activeCell="C9" sqref="C9"/>
    </sheetView>
  </sheetViews>
  <sheetFormatPr defaultColWidth="11" defaultRowHeight="15.6"/>
  <cols>
    <col min="1" max="1" width="15.625" customWidth="1"/>
    <col min="2" max="2" width="20.875" customWidth="1"/>
    <col min="3" max="3" width="18.625" customWidth="1"/>
    <col min="4" max="4" width="15.5" customWidth="1"/>
    <col min="5" max="5" width="9.5" customWidth="1"/>
    <col min="6" max="6" width="4.625" customWidth="1"/>
    <col min="8" max="8" width="11" style="13" customWidth="1"/>
  </cols>
  <sheetData>
    <row r="1" spans="1:11" s="3" customFormat="1" ht="17.25" customHeight="1">
      <c r="A1" s="257" t="s">
        <v>1860</v>
      </c>
      <c r="B1" s="257"/>
      <c r="C1" s="257"/>
      <c r="D1" s="257"/>
      <c r="E1" s="257"/>
      <c r="F1" s="257"/>
      <c r="G1" s="153"/>
      <c r="H1" s="154"/>
      <c r="I1" s="153"/>
      <c r="J1" s="153"/>
    </row>
    <row r="2" spans="1:11" s="3" customFormat="1" ht="17.25" customHeight="1">
      <c r="A2" s="258" t="s">
        <v>1861</v>
      </c>
      <c r="B2" s="258"/>
      <c r="C2" s="258"/>
      <c r="D2" s="258"/>
      <c r="E2" s="258"/>
      <c r="F2" s="258"/>
      <c r="G2" s="153"/>
      <c r="H2" s="154"/>
      <c r="I2" s="153"/>
      <c r="J2" s="153"/>
    </row>
    <row r="3" spans="1:11" ht="15.75" customHeight="1">
      <c r="A3" s="259" t="s">
        <v>1862</v>
      </c>
      <c r="B3" s="259"/>
      <c r="C3" s="259"/>
      <c r="D3" s="259"/>
      <c r="E3" s="259"/>
      <c r="F3" s="259"/>
      <c r="G3" s="54"/>
      <c r="H3" s="53"/>
      <c r="I3" s="54"/>
      <c r="J3" s="54"/>
    </row>
    <row r="4" spans="1:11">
      <c r="A4" s="260" t="s">
        <v>1863</v>
      </c>
      <c r="B4" s="260"/>
      <c r="C4" s="260"/>
      <c r="D4" s="260"/>
      <c r="E4" s="260"/>
      <c r="F4" s="260"/>
      <c r="G4" s="54"/>
      <c r="H4" s="53"/>
      <c r="I4" s="54"/>
      <c r="J4" s="54"/>
    </row>
    <row r="5" spans="1:11">
      <c r="A5" s="260" t="s">
        <v>1864</v>
      </c>
      <c r="B5" s="260"/>
      <c r="C5" s="260"/>
      <c r="D5" s="260"/>
      <c r="E5" s="260"/>
      <c r="F5" s="260"/>
      <c r="G5" s="54"/>
      <c r="H5" s="53"/>
      <c r="I5" s="54"/>
      <c r="J5" s="54"/>
    </row>
    <row r="6" spans="1:11">
      <c r="A6" s="260" t="s">
        <v>1865</v>
      </c>
      <c r="B6" s="260"/>
      <c r="C6" s="260"/>
      <c r="D6" s="260"/>
      <c r="E6" s="260"/>
      <c r="F6" s="260"/>
      <c r="G6" s="54"/>
      <c r="H6" s="53"/>
      <c r="I6" s="54"/>
      <c r="J6" s="54"/>
    </row>
    <row r="7" spans="1:11">
      <c r="A7" s="261" t="s">
        <v>1866</v>
      </c>
      <c r="B7" s="261"/>
      <c r="C7" s="262" t="s">
        <v>1867</v>
      </c>
      <c r="D7" s="262"/>
      <c r="E7" s="86"/>
      <c r="F7" s="54"/>
      <c r="G7" s="54"/>
      <c r="H7" s="53"/>
      <c r="I7" s="54"/>
      <c r="J7" s="54"/>
    </row>
    <row r="8" spans="1:11" ht="15.95" thickBot="1">
      <c r="A8" s="54"/>
      <c r="B8" s="54"/>
      <c r="C8" s="155"/>
      <c r="D8" s="156"/>
      <c r="E8" s="54"/>
      <c r="F8" s="54"/>
      <c r="G8" s="54"/>
      <c r="H8" s="53"/>
      <c r="I8" s="54"/>
      <c r="J8" s="54"/>
    </row>
    <row r="9" spans="1:11">
      <c r="A9" s="255" t="s">
        <v>1868</v>
      </c>
      <c r="B9" s="256"/>
      <c r="C9" s="162"/>
      <c r="D9" s="160" t="s">
        <v>1869</v>
      </c>
      <c r="E9" s="163"/>
      <c r="F9" s="54"/>
      <c r="G9" s="54"/>
      <c r="H9" s="53"/>
    </row>
    <row r="10" spans="1:11">
      <c r="A10" s="158"/>
      <c r="B10" s="54"/>
      <c r="C10" s="83"/>
      <c r="D10" s="86"/>
      <c r="E10" s="159"/>
      <c r="F10" s="54"/>
      <c r="G10" s="117"/>
      <c r="H10" s="117"/>
      <c r="I10" s="40"/>
      <c r="J10" s="40"/>
      <c r="K10" s="40"/>
    </row>
    <row r="11" spans="1:11">
      <c r="A11" s="263" t="s">
        <v>1870</v>
      </c>
      <c r="B11" s="261"/>
      <c r="C11" s="216"/>
      <c r="D11" s="86" t="s">
        <v>1871</v>
      </c>
      <c r="E11" s="217"/>
      <c r="F11" s="54"/>
      <c r="G11" s="117"/>
      <c r="H11" s="117"/>
      <c r="I11" s="40"/>
      <c r="J11" s="40"/>
      <c r="K11" s="40"/>
    </row>
    <row r="12" spans="1:11" ht="15.95" thickBot="1">
      <c r="A12" s="218"/>
      <c r="B12" s="161" t="s">
        <v>1872</v>
      </c>
      <c r="C12" s="164"/>
      <c r="D12" s="219"/>
      <c r="E12" s="220"/>
      <c r="F12" s="54"/>
      <c r="G12" s="117"/>
      <c r="H12" s="117"/>
      <c r="I12" s="40"/>
      <c r="J12" s="40"/>
      <c r="K12" s="40"/>
    </row>
    <row r="13" spans="1:11">
      <c r="A13" s="54"/>
      <c r="B13" s="157"/>
      <c r="C13" s="266"/>
      <c r="D13" s="266"/>
      <c r="E13" s="266"/>
      <c r="F13" s="54"/>
      <c r="G13" s="117"/>
      <c r="H13" s="117"/>
      <c r="I13" s="40"/>
      <c r="J13" s="40"/>
      <c r="K13" s="40"/>
    </row>
    <row r="14" spans="1:11">
      <c r="A14" s="54"/>
      <c r="B14" s="54"/>
      <c r="C14" s="266"/>
      <c r="D14" s="266"/>
      <c r="E14" s="266"/>
      <c r="F14" s="54"/>
      <c r="G14" s="117"/>
      <c r="H14" s="53"/>
      <c r="I14" s="13"/>
      <c r="J14" s="40"/>
      <c r="K14" s="40"/>
    </row>
    <row r="15" spans="1:11">
      <c r="A15" s="86" t="s">
        <v>1873</v>
      </c>
      <c r="B15" s="86"/>
      <c r="C15" s="266"/>
      <c r="D15" s="266"/>
      <c r="E15" s="266"/>
      <c r="F15" s="54"/>
      <c r="G15" s="117"/>
      <c r="H15" s="53"/>
      <c r="I15" s="13"/>
      <c r="J15" s="40"/>
      <c r="K15" s="40"/>
    </row>
    <row r="16" spans="1:11">
      <c r="A16" s="264" t="s">
        <v>1874</v>
      </c>
      <c r="B16" s="264"/>
      <c r="C16" s="265" t="str">
        <f>IF(H16=0," ",INDEX('FFGym Clubs'!C3:C298,H16))</f>
        <v xml:space="preserve"> </v>
      </c>
      <c r="D16" s="265"/>
      <c r="E16" s="265"/>
      <c r="F16" s="54"/>
      <c r="G16" s="117"/>
      <c r="H16" s="53">
        <f t="array" ref="H16">SUM(('FFGym Clubs'!A2:A298=$C$13)*('FFGym Clubs'!B2:B298))</f>
        <v>0</v>
      </c>
      <c r="I16" s="40"/>
      <c r="J16" s="40"/>
      <c r="K16" s="40"/>
    </row>
    <row r="17" spans="1:11">
      <c r="A17" s="86"/>
      <c r="B17" s="54"/>
      <c r="C17" s="54"/>
      <c r="D17" s="54"/>
      <c r="E17" s="54"/>
      <c r="F17" s="54"/>
      <c r="G17" s="117"/>
      <c r="H17" s="117"/>
      <c r="I17" s="40"/>
      <c r="J17" s="40"/>
      <c r="K17" s="40"/>
    </row>
    <row r="18" spans="1:11">
      <c r="A18" s="86" t="s">
        <v>1875</v>
      </c>
      <c r="B18" s="265" t="str">
        <f>IF(H16=0," ",INDEX('FFGym Clubs'!D3:D298,'fiche engagement'!H16))</f>
        <v xml:space="preserve"> </v>
      </c>
      <c r="C18" s="265"/>
      <c r="D18" s="265"/>
      <c r="E18" s="265"/>
      <c r="F18" s="54"/>
      <c r="G18" s="117"/>
      <c r="H18" s="117"/>
      <c r="I18" s="40"/>
      <c r="J18" s="40"/>
      <c r="K18" s="40"/>
    </row>
    <row r="19" spans="1:11">
      <c r="A19" s="86"/>
      <c r="B19" s="54"/>
      <c r="C19" s="54"/>
      <c r="D19" s="54"/>
      <c r="E19" s="54"/>
      <c r="F19" s="54"/>
      <c r="G19" s="117"/>
      <c r="H19" s="117"/>
      <c r="I19" s="40"/>
      <c r="J19" s="40"/>
      <c r="K19" s="40"/>
    </row>
  </sheetData>
  <sheetProtection algorithmName="SHA-512" hashValue="Swce3EkhfongPUmVLH6zuK5DDlviJppz3hcoL1/AloIvYPKNq7tPXjhn/w5OdM4WM/uSnpZnZejXbMjJtYRtgA==" saltValue="tA70RbWCOLVjc2XcF6d87g==" spinCount="100000" sheet="1" selectLockedCells="1"/>
  <dataConsolidate/>
  <mergeCells count="14">
    <mergeCell ref="A11:B11"/>
    <mergeCell ref="A16:B16"/>
    <mergeCell ref="C16:E16"/>
    <mergeCell ref="B18:E18"/>
    <mergeCell ref="C13:E15"/>
    <mergeCell ref="A9:B9"/>
    <mergeCell ref="A1:F1"/>
    <mergeCell ref="A2:F2"/>
    <mergeCell ref="A3:F3"/>
    <mergeCell ref="A5:F5"/>
    <mergeCell ref="A7:B7"/>
    <mergeCell ref="C7:D7"/>
    <mergeCell ref="A4:F4"/>
    <mergeCell ref="A6:F6"/>
  </mergeCells>
  <phoneticPr fontId="0" type="noConversion"/>
  <dataValidations count="7">
    <dataValidation allowBlank="1" showInputMessage="1" showErrorMessage="1" sqref="E10 D9:D11 B10:C10 A9 A11:A12 A1:E8 C16:E19 A13:B19 D12:E12 F1:H19" xr:uid="{00000000-0002-0000-1300-000000000000}"/>
    <dataValidation type="list" allowBlank="1" showInputMessage="1" showErrorMessage="1" sqref="E9" xr:uid="{00000000-0002-0000-1300-000001000000}">
      <formula1>Finale</formula1>
    </dataValidation>
    <dataValidation type="list" allowBlank="1" showInputMessage="1" showErrorMessage="1" sqref="E11" xr:uid="{00000000-0002-0000-1300-000002000000}">
      <formula1>NumEquipe</formula1>
    </dataValidation>
    <dataValidation type="list" allowBlank="1" showInputMessage="1" showErrorMessage="1" sqref="C9" xr:uid="{00000000-0002-0000-1300-000003000000}">
      <formula1>Categories</formula1>
    </dataValidation>
    <dataValidation type="list" allowBlank="1" showInputMessage="1" showErrorMessage="1" sqref="C13:E15" xr:uid="{00000000-0002-0000-1300-000004000000}">
      <formula1>NomsDesClubs</formula1>
    </dataValidation>
    <dataValidation type="list" allowBlank="1" showInputMessage="1" showErrorMessage="1" sqref="C11" xr:uid="{00000000-0002-0000-1300-000005000000}">
      <formula1>INDIRECT($C$9)</formula1>
    </dataValidation>
    <dataValidation type="whole" allowBlank="1" showInputMessage="1" showErrorMessage="1" sqref="C12" xr:uid="{195A624F-F8AD-4DA8-90C4-DFA6A3E579EB}">
      <formula1>6</formula1>
      <formula2>12</formula2>
    </dataValidation>
  </dataValidations>
  <hyperlinks>
    <hyperlink ref="C7:D7" r:id="rId1" display="teamgymhelp@gmail.com" xr:uid="{00000000-0004-0000-1300-000000000000}"/>
    <hyperlink ref="C7" r:id="rId2" xr:uid="{00000000-0004-0000-1300-000001000000}"/>
  </hyperlinks>
  <pageMargins left="0.59055118110236227" right="0.59055118110236227" top="0.98425196850393704" bottom="0.98425196850393704" header="0.51181102362204722" footer="0.51181102362204722"/>
  <pageSetup paperSize="9"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0252" r:id="rId6" name="Button 12">
              <controlPr defaultSize="0" print="0" autoFill="0" autoPict="0" macro="[0]!Resetfeuille">
                <anchor moveWithCells="1" sizeWithCells="1">
                  <from>
                    <xdr:col>7</xdr:col>
                    <xdr:colOff>184150</xdr:colOff>
                    <xdr:row>1</xdr:row>
                    <xdr:rowOff>12700</xdr:rowOff>
                  </from>
                  <to>
                    <xdr:col>8</xdr:col>
                    <xdr:colOff>25400</xdr:colOff>
                    <xdr:row>1</xdr:row>
                    <xdr:rowOff>215900</xdr:rowOff>
                  </to>
                </anchor>
              </controlPr>
            </control>
          </mc:Choice>
        </mc:AlternateContent>
        <mc:AlternateContent xmlns:mc="http://schemas.openxmlformats.org/markup-compatibility/2006">
          <mc:Choice Requires="x14">
            <control shapeId="10256" r:id="rId7" name="Button 16">
              <controlPr defaultSize="0" print="0" autoFill="0" autoPict="0" macro="[0]!TestRapide">
                <anchor moveWithCells="1" sizeWithCells="1">
                  <from>
                    <xdr:col>1</xdr:col>
                    <xdr:colOff>215900</xdr:colOff>
                    <xdr:row>49</xdr:row>
                    <xdr:rowOff>190500</xdr:rowOff>
                  </from>
                  <to>
                    <xdr:col>1</xdr:col>
                    <xdr:colOff>1441450</xdr:colOff>
                    <xdr:row>51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13">
    <tabColor theme="3" tint="0.39997558519241921"/>
    <pageSetUpPr fitToPage="1"/>
  </sheetPr>
  <dimension ref="A1:BA23"/>
  <sheetViews>
    <sheetView zoomScale="55" zoomScaleNormal="55" zoomScalePageLayoutView="70" workbookViewId="0"/>
  </sheetViews>
  <sheetFormatPr defaultColWidth="11" defaultRowHeight="15.6"/>
  <cols>
    <col min="1" max="1" width="5.5" style="106" bestFit="1" customWidth="1"/>
    <col min="2" max="16" width="13.625" style="106" customWidth="1"/>
    <col min="17" max="17" width="11" style="107"/>
    <col min="18" max="18" width="10.875" style="107" customWidth="1"/>
    <col min="19" max="25" width="11" style="107"/>
    <col min="26" max="26" width="11" style="106" hidden="1" customWidth="1"/>
    <col min="27" max="52" width="11" style="203" hidden="1" customWidth="1"/>
    <col min="53" max="53" width="11" style="203" customWidth="1"/>
    <col min="54" max="54" width="11" style="106" customWidth="1"/>
    <col min="55" max="254" width="11" style="106"/>
    <col min="255" max="255" width="5.5" style="106" bestFit="1" customWidth="1"/>
    <col min="256" max="256" width="12.125" style="106" customWidth="1"/>
    <col min="257" max="258" width="9.625" style="106" customWidth="1"/>
    <col min="259" max="259" width="12.375" style="106" customWidth="1"/>
    <col min="260" max="260" width="9.625" style="106" customWidth="1"/>
    <col min="261" max="261" width="7.625" style="106" bestFit="1" customWidth="1"/>
    <col min="262" max="262" width="12.375" style="106" customWidth="1"/>
    <col min="263" max="263" width="11" style="106"/>
    <col min="264" max="264" width="7.5" style="106" bestFit="1" customWidth="1"/>
    <col min="265" max="265" width="12.625" style="106" customWidth="1"/>
    <col min="266" max="266" width="11" style="106"/>
    <col min="267" max="267" width="7.5" style="106" bestFit="1" customWidth="1"/>
    <col min="268" max="268" width="12.125" style="106" customWidth="1"/>
    <col min="269" max="269" width="11" style="106"/>
    <col min="270" max="270" width="7.5" style="106" bestFit="1" customWidth="1"/>
    <col min="271" max="271" width="11" style="106"/>
    <col min="272" max="272" width="10.875" style="106" customWidth="1"/>
    <col min="273" max="510" width="11" style="106"/>
    <col min="511" max="511" width="5.5" style="106" bestFit="1" customWidth="1"/>
    <col min="512" max="512" width="12.125" style="106" customWidth="1"/>
    <col min="513" max="514" width="9.625" style="106" customWidth="1"/>
    <col min="515" max="515" width="12.375" style="106" customWidth="1"/>
    <col min="516" max="516" width="9.625" style="106" customWidth="1"/>
    <col min="517" max="517" width="7.625" style="106" bestFit="1" customWidth="1"/>
    <col min="518" max="518" width="12.375" style="106" customWidth="1"/>
    <col min="519" max="519" width="11" style="106"/>
    <col min="520" max="520" width="7.5" style="106" bestFit="1" customWidth="1"/>
    <col min="521" max="521" width="12.625" style="106" customWidth="1"/>
    <col min="522" max="522" width="11" style="106"/>
    <col min="523" max="523" width="7.5" style="106" bestFit="1" customWidth="1"/>
    <col min="524" max="524" width="12.125" style="106" customWidth="1"/>
    <col min="525" max="525" width="11" style="106"/>
    <col min="526" max="526" width="7.5" style="106" bestFit="1" customWidth="1"/>
    <col min="527" max="527" width="11" style="106"/>
    <col min="528" max="528" width="10.875" style="106" customWidth="1"/>
    <col min="529" max="766" width="11" style="106"/>
    <col min="767" max="767" width="5.5" style="106" bestFit="1" customWidth="1"/>
    <col min="768" max="768" width="12.125" style="106" customWidth="1"/>
    <col min="769" max="770" width="9.625" style="106" customWidth="1"/>
    <col min="771" max="771" width="12.375" style="106" customWidth="1"/>
    <col min="772" max="772" width="9.625" style="106" customWidth="1"/>
    <col min="773" max="773" width="7.625" style="106" bestFit="1" customWidth="1"/>
    <col min="774" max="774" width="12.375" style="106" customWidth="1"/>
    <col min="775" max="775" width="11" style="106"/>
    <col min="776" max="776" width="7.5" style="106" bestFit="1" customWidth="1"/>
    <col min="777" max="777" width="12.625" style="106" customWidth="1"/>
    <col min="778" max="778" width="11" style="106"/>
    <col min="779" max="779" width="7.5" style="106" bestFit="1" customWidth="1"/>
    <col min="780" max="780" width="12.125" style="106" customWidth="1"/>
    <col min="781" max="781" width="11" style="106"/>
    <col min="782" max="782" width="7.5" style="106" bestFit="1" customWidth="1"/>
    <col min="783" max="783" width="11" style="106"/>
    <col min="784" max="784" width="10.875" style="106" customWidth="1"/>
    <col min="785" max="1022" width="11" style="106"/>
    <col min="1023" max="1023" width="5.5" style="106" bestFit="1" customWidth="1"/>
    <col min="1024" max="1024" width="12.125" style="106" customWidth="1"/>
    <col min="1025" max="1026" width="9.625" style="106" customWidth="1"/>
    <col min="1027" max="1027" width="12.375" style="106" customWidth="1"/>
    <col min="1028" max="1028" width="9.625" style="106" customWidth="1"/>
    <col min="1029" max="1029" width="7.625" style="106" bestFit="1" customWidth="1"/>
    <col min="1030" max="1030" width="12.375" style="106" customWidth="1"/>
    <col min="1031" max="1031" width="11" style="106"/>
    <col min="1032" max="1032" width="7.5" style="106" bestFit="1" customWidth="1"/>
    <col min="1033" max="1033" width="12.625" style="106" customWidth="1"/>
    <col min="1034" max="1034" width="11" style="106"/>
    <col min="1035" max="1035" width="7.5" style="106" bestFit="1" customWidth="1"/>
    <col min="1036" max="1036" width="12.125" style="106" customWidth="1"/>
    <col min="1037" max="1037" width="11" style="106"/>
    <col min="1038" max="1038" width="7.5" style="106" bestFit="1" customWidth="1"/>
    <col min="1039" max="1039" width="11" style="106"/>
    <col min="1040" max="1040" width="10.875" style="106" customWidth="1"/>
    <col min="1041" max="1278" width="11" style="106"/>
    <col min="1279" max="1279" width="5.5" style="106" bestFit="1" customWidth="1"/>
    <col min="1280" max="1280" width="12.125" style="106" customWidth="1"/>
    <col min="1281" max="1282" width="9.625" style="106" customWidth="1"/>
    <col min="1283" max="1283" width="12.375" style="106" customWidth="1"/>
    <col min="1284" max="1284" width="9.625" style="106" customWidth="1"/>
    <col min="1285" max="1285" width="7.625" style="106" bestFit="1" customWidth="1"/>
    <col min="1286" max="1286" width="12.375" style="106" customWidth="1"/>
    <col min="1287" max="1287" width="11" style="106"/>
    <col min="1288" max="1288" width="7.5" style="106" bestFit="1" customWidth="1"/>
    <col min="1289" max="1289" width="12.625" style="106" customWidth="1"/>
    <col min="1290" max="1290" width="11" style="106"/>
    <col min="1291" max="1291" width="7.5" style="106" bestFit="1" customWidth="1"/>
    <col min="1292" max="1292" width="12.125" style="106" customWidth="1"/>
    <col min="1293" max="1293" width="11" style="106"/>
    <col min="1294" max="1294" width="7.5" style="106" bestFit="1" customWidth="1"/>
    <col min="1295" max="1295" width="11" style="106"/>
    <col min="1296" max="1296" width="10.875" style="106" customWidth="1"/>
    <col min="1297" max="1534" width="11" style="106"/>
    <col min="1535" max="1535" width="5.5" style="106" bestFit="1" customWidth="1"/>
    <col min="1536" max="1536" width="12.125" style="106" customWidth="1"/>
    <col min="1537" max="1538" width="9.625" style="106" customWidth="1"/>
    <col min="1539" max="1539" width="12.375" style="106" customWidth="1"/>
    <col min="1540" max="1540" width="9.625" style="106" customWidth="1"/>
    <col min="1541" max="1541" width="7.625" style="106" bestFit="1" customWidth="1"/>
    <col min="1542" max="1542" width="12.375" style="106" customWidth="1"/>
    <col min="1543" max="1543" width="11" style="106"/>
    <col min="1544" max="1544" width="7.5" style="106" bestFit="1" customWidth="1"/>
    <col min="1545" max="1545" width="12.625" style="106" customWidth="1"/>
    <col min="1546" max="1546" width="11" style="106"/>
    <col min="1547" max="1547" width="7.5" style="106" bestFit="1" customWidth="1"/>
    <col min="1548" max="1548" width="12.125" style="106" customWidth="1"/>
    <col min="1549" max="1549" width="11" style="106"/>
    <col min="1550" max="1550" width="7.5" style="106" bestFit="1" customWidth="1"/>
    <col min="1551" max="1551" width="11" style="106"/>
    <col min="1552" max="1552" width="10.875" style="106" customWidth="1"/>
    <col min="1553" max="1790" width="11" style="106"/>
    <col min="1791" max="1791" width="5.5" style="106" bestFit="1" customWidth="1"/>
    <col min="1792" max="1792" width="12.125" style="106" customWidth="1"/>
    <col min="1793" max="1794" width="9.625" style="106" customWidth="1"/>
    <col min="1795" max="1795" width="12.375" style="106" customWidth="1"/>
    <col min="1796" max="1796" width="9.625" style="106" customWidth="1"/>
    <col min="1797" max="1797" width="7.625" style="106" bestFit="1" customWidth="1"/>
    <col min="1798" max="1798" width="12.375" style="106" customWidth="1"/>
    <col min="1799" max="1799" width="11" style="106"/>
    <col min="1800" max="1800" width="7.5" style="106" bestFit="1" customWidth="1"/>
    <col min="1801" max="1801" width="12.625" style="106" customWidth="1"/>
    <col min="1802" max="1802" width="11" style="106"/>
    <col min="1803" max="1803" width="7.5" style="106" bestFit="1" customWidth="1"/>
    <col min="1804" max="1804" width="12.125" style="106" customWidth="1"/>
    <col min="1805" max="1805" width="11" style="106"/>
    <col min="1806" max="1806" width="7.5" style="106" bestFit="1" customWidth="1"/>
    <col min="1807" max="1807" width="11" style="106"/>
    <col min="1808" max="1808" width="10.875" style="106" customWidth="1"/>
    <col min="1809" max="2046" width="11" style="106"/>
    <col min="2047" max="2047" width="5.5" style="106" bestFit="1" customWidth="1"/>
    <col min="2048" max="2048" width="12.125" style="106" customWidth="1"/>
    <col min="2049" max="2050" width="9.625" style="106" customWidth="1"/>
    <col min="2051" max="2051" width="12.375" style="106" customWidth="1"/>
    <col min="2052" max="2052" width="9.625" style="106" customWidth="1"/>
    <col min="2053" max="2053" width="7.625" style="106" bestFit="1" customWidth="1"/>
    <col min="2054" max="2054" width="12.375" style="106" customWidth="1"/>
    <col min="2055" max="2055" width="11" style="106"/>
    <col min="2056" max="2056" width="7.5" style="106" bestFit="1" customWidth="1"/>
    <col min="2057" max="2057" width="12.625" style="106" customWidth="1"/>
    <col min="2058" max="2058" width="11" style="106"/>
    <col min="2059" max="2059" width="7.5" style="106" bestFit="1" customWidth="1"/>
    <col min="2060" max="2060" width="12.125" style="106" customWidth="1"/>
    <col min="2061" max="2061" width="11" style="106"/>
    <col min="2062" max="2062" width="7.5" style="106" bestFit="1" customWidth="1"/>
    <col min="2063" max="2063" width="11" style="106"/>
    <col min="2064" max="2064" width="10.875" style="106" customWidth="1"/>
    <col min="2065" max="2302" width="11" style="106"/>
    <col min="2303" max="2303" width="5.5" style="106" bestFit="1" customWidth="1"/>
    <col min="2304" max="2304" width="12.125" style="106" customWidth="1"/>
    <col min="2305" max="2306" width="9.625" style="106" customWidth="1"/>
    <col min="2307" max="2307" width="12.375" style="106" customWidth="1"/>
    <col min="2308" max="2308" width="9.625" style="106" customWidth="1"/>
    <col min="2309" max="2309" width="7.625" style="106" bestFit="1" customWidth="1"/>
    <col min="2310" max="2310" width="12.375" style="106" customWidth="1"/>
    <col min="2311" max="2311" width="11" style="106"/>
    <col min="2312" max="2312" width="7.5" style="106" bestFit="1" customWidth="1"/>
    <col min="2313" max="2313" width="12.625" style="106" customWidth="1"/>
    <col min="2314" max="2314" width="11" style="106"/>
    <col min="2315" max="2315" width="7.5" style="106" bestFit="1" customWidth="1"/>
    <col min="2316" max="2316" width="12.125" style="106" customWidth="1"/>
    <col min="2317" max="2317" width="11" style="106"/>
    <col min="2318" max="2318" width="7.5" style="106" bestFit="1" customWidth="1"/>
    <col min="2319" max="2319" width="11" style="106"/>
    <col min="2320" max="2320" width="10.875" style="106" customWidth="1"/>
    <col min="2321" max="2558" width="11" style="106"/>
    <col min="2559" max="2559" width="5.5" style="106" bestFit="1" customWidth="1"/>
    <col min="2560" max="2560" width="12.125" style="106" customWidth="1"/>
    <col min="2561" max="2562" width="9.625" style="106" customWidth="1"/>
    <col min="2563" max="2563" width="12.375" style="106" customWidth="1"/>
    <col min="2564" max="2564" width="9.625" style="106" customWidth="1"/>
    <col min="2565" max="2565" width="7.625" style="106" bestFit="1" customWidth="1"/>
    <col min="2566" max="2566" width="12.375" style="106" customWidth="1"/>
    <col min="2567" max="2567" width="11" style="106"/>
    <col min="2568" max="2568" width="7.5" style="106" bestFit="1" customWidth="1"/>
    <col min="2569" max="2569" width="12.625" style="106" customWidth="1"/>
    <col min="2570" max="2570" width="11" style="106"/>
    <col min="2571" max="2571" width="7.5" style="106" bestFit="1" customWidth="1"/>
    <col min="2572" max="2572" width="12.125" style="106" customWidth="1"/>
    <col min="2573" max="2573" width="11" style="106"/>
    <col min="2574" max="2574" width="7.5" style="106" bestFit="1" customWidth="1"/>
    <col min="2575" max="2575" width="11" style="106"/>
    <col min="2576" max="2576" width="10.875" style="106" customWidth="1"/>
    <col min="2577" max="2814" width="11" style="106"/>
    <col min="2815" max="2815" width="5.5" style="106" bestFit="1" customWidth="1"/>
    <col min="2816" max="2816" width="12.125" style="106" customWidth="1"/>
    <col min="2817" max="2818" width="9.625" style="106" customWidth="1"/>
    <col min="2819" max="2819" width="12.375" style="106" customWidth="1"/>
    <col min="2820" max="2820" width="9.625" style="106" customWidth="1"/>
    <col min="2821" max="2821" width="7.625" style="106" bestFit="1" customWidth="1"/>
    <col min="2822" max="2822" width="12.375" style="106" customWidth="1"/>
    <col min="2823" max="2823" width="11" style="106"/>
    <col min="2824" max="2824" width="7.5" style="106" bestFit="1" customWidth="1"/>
    <col min="2825" max="2825" width="12.625" style="106" customWidth="1"/>
    <col min="2826" max="2826" width="11" style="106"/>
    <col min="2827" max="2827" width="7.5" style="106" bestFit="1" customWidth="1"/>
    <col min="2828" max="2828" width="12.125" style="106" customWidth="1"/>
    <col min="2829" max="2829" width="11" style="106"/>
    <col min="2830" max="2830" width="7.5" style="106" bestFit="1" customWidth="1"/>
    <col min="2831" max="2831" width="11" style="106"/>
    <col min="2832" max="2832" width="10.875" style="106" customWidth="1"/>
    <col min="2833" max="3070" width="11" style="106"/>
    <col min="3071" max="3071" width="5.5" style="106" bestFit="1" customWidth="1"/>
    <col min="3072" max="3072" width="12.125" style="106" customWidth="1"/>
    <col min="3073" max="3074" width="9.625" style="106" customWidth="1"/>
    <col min="3075" max="3075" width="12.375" style="106" customWidth="1"/>
    <col min="3076" max="3076" width="9.625" style="106" customWidth="1"/>
    <col min="3077" max="3077" width="7.625" style="106" bestFit="1" customWidth="1"/>
    <col min="3078" max="3078" width="12.375" style="106" customWidth="1"/>
    <col min="3079" max="3079" width="11" style="106"/>
    <col min="3080" max="3080" width="7.5" style="106" bestFit="1" customWidth="1"/>
    <col min="3081" max="3081" width="12.625" style="106" customWidth="1"/>
    <col min="3082" max="3082" width="11" style="106"/>
    <col min="3083" max="3083" width="7.5" style="106" bestFit="1" customWidth="1"/>
    <col min="3084" max="3084" width="12.125" style="106" customWidth="1"/>
    <col min="3085" max="3085" width="11" style="106"/>
    <col min="3086" max="3086" width="7.5" style="106" bestFit="1" customWidth="1"/>
    <col min="3087" max="3087" width="11" style="106"/>
    <col min="3088" max="3088" width="10.875" style="106" customWidth="1"/>
    <col min="3089" max="3326" width="11" style="106"/>
    <col min="3327" max="3327" width="5.5" style="106" bestFit="1" customWidth="1"/>
    <col min="3328" max="3328" width="12.125" style="106" customWidth="1"/>
    <col min="3329" max="3330" width="9.625" style="106" customWidth="1"/>
    <col min="3331" max="3331" width="12.375" style="106" customWidth="1"/>
    <col min="3332" max="3332" width="9.625" style="106" customWidth="1"/>
    <col min="3333" max="3333" width="7.625" style="106" bestFit="1" customWidth="1"/>
    <col min="3334" max="3334" width="12.375" style="106" customWidth="1"/>
    <col min="3335" max="3335" width="11" style="106"/>
    <col min="3336" max="3336" width="7.5" style="106" bestFit="1" customWidth="1"/>
    <col min="3337" max="3337" width="12.625" style="106" customWidth="1"/>
    <col min="3338" max="3338" width="11" style="106"/>
    <col min="3339" max="3339" width="7.5" style="106" bestFit="1" customWidth="1"/>
    <col min="3340" max="3340" width="12.125" style="106" customWidth="1"/>
    <col min="3341" max="3341" width="11" style="106"/>
    <col min="3342" max="3342" width="7.5" style="106" bestFit="1" customWidth="1"/>
    <col min="3343" max="3343" width="11" style="106"/>
    <col min="3344" max="3344" width="10.875" style="106" customWidth="1"/>
    <col min="3345" max="3582" width="11" style="106"/>
    <col min="3583" max="3583" width="5.5" style="106" bestFit="1" customWidth="1"/>
    <col min="3584" max="3584" width="12.125" style="106" customWidth="1"/>
    <col min="3585" max="3586" width="9.625" style="106" customWidth="1"/>
    <col min="3587" max="3587" width="12.375" style="106" customWidth="1"/>
    <col min="3588" max="3588" width="9.625" style="106" customWidth="1"/>
    <col min="3589" max="3589" width="7.625" style="106" bestFit="1" customWidth="1"/>
    <col min="3590" max="3590" width="12.375" style="106" customWidth="1"/>
    <col min="3591" max="3591" width="11" style="106"/>
    <col min="3592" max="3592" width="7.5" style="106" bestFit="1" customWidth="1"/>
    <col min="3593" max="3593" width="12.625" style="106" customWidth="1"/>
    <col min="3594" max="3594" width="11" style="106"/>
    <col min="3595" max="3595" width="7.5" style="106" bestFit="1" customWidth="1"/>
    <col min="3596" max="3596" width="12.125" style="106" customWidth="1"/>
    <col min="3597" max="3597" width="11" style="106"/>
    <col min="3598" max="3598" width="7.5" style="106" bestFit="1" customWidth="1"/>
    <col min="3599" max="3599" width="11" style="106"/>
    <col min="3600" max="3600" width="10.875" style="106" customWidth="1"/>
    <col min="3601" max="3838" width="11" style="106"/>
    <col min="3839" max="3839" width="5.5" style="106" bestFit="1" customWidth="1"/>
    <col min="3840" max="3840" width="12.125" style="106" customWidth="1"/>
    <col min="3841" max="3842" width="9.625" style="106" customWidth="1"/>
    <col min="3843" max="3843" width="12.375" style="106" customWidth="1"/>
    <col min="3844" max="3844" width="9.625" style="106" customWidth="1"/>
    <col min="3845" max="3845" width="7.625" style="106" bestFit="1" customWidth="1"/>
    <col min="3846" max="3846" width="12.375" style="106" customWidth="1"/>
    <col min="3847" max="3847" width="11" style="106"/>
    <col min="3848" max="3848" width="7.5" style="106" bestFit="1" customWidth="1"/>
    <col min="3849" max="3849" width="12.625" style="106" customWidth="1"/>
    <col min="3850" max="3850" width="11" style="106"/>
    <col min="3851" max="3851" width="7.5" style="106" bestFit="1" customWidth="1"/>
    <col min="3852" max="3852" width="12.125" style="106" customWidth="1"/>
    <col min="3853" max="3853" width="11" style="106"/>
    <col min="3854" max="3854" width="7.5" style="106" bestFit="1" customWidth="1"/>
    <col min="3855" max="3855" width="11" style="106"/>
    <col min="3856" max="3856" width="10.875" style="106" customWidth="1"/>
    <col min="3857" max="4094" width="11" style="106"/>
    <col min="4095" max="4095" width="5.5" style="106" bestFit="1" customWidth="1"/>
    <col min="4096" max="4096" width="12.125" style="106" customWidth="1"/>
    <col min="4097" max="4098" width="9.625" style="106" customWidth="1"/>
    <col min="4099" max="4099" width="12.375" style="106" customWidth="1"/>
    <col min="4100" max="4100" width="9.625" style="106" customWidth="1"/>
    <col min="4101" max="4101" width="7.625" style="106" bestFit="1" customWidth="1"/>
    <col min="4102" max="4102" width="12.375" style="106" customWidth="1"/>
    <col min="4103" max="4103" width="11" style="106"/>
    <col min="4104" max="4104" width="7.5" style="106" bestFit="1" customWidth="1"/>
    <col min="4105" max="4105" width="12.625" style="106" customWidth="1"/>
    <col min="4106" max="4106" width="11" style="106"/>
    <col min="4107" max="4107" width="7.5" style="106" bestFit="1" customWidth="1"/>
    <col min="4108" max="4108" width="12.125" style="106" customWidth="1"/>
    <col min="4109" max="4109" width="11" style="106"/>
    <col min="4110" max="4110" width="7.5" style="106" bestFit="1" customWidth="1"/>
    <col min="4111" max="4111" width="11" style="106"/>
    <col min="4112" max="4112" width="10.875" style="106" customWidth="1"/>
    <col min="4113" max="4350" width="11" style="106"/>
    <col min="4351" max="4351" width="5.5" style="106" bestFit="1" customWidth="1"/>
    <col min="4352" max="4352" width="12.125" style="106" customWidth="1"/>
    <col min="4353" max="4354" width="9.625" style="106" customWidth="1"/>
    <col min="4355" max="4355" width="12.375" style="106" customWidth="1"/>
    <col min="4356" max="4356" width="9.625" style="106" customWidth="1"/>
    <col min="4357" max="4357" width="7.625" style="106" bestFit="1" customWidth="1"/>
    <col min="4358" max="4358" width="12.375" style="106" customWidth="1"/>
    <col min="4359" max="4359" width="11" style="106"/>
    <col min="4360" max="4360" width="7.5" style="106" bestFit="1" customWidth="1"/>
    <col min="4361" max="4361" width="12.625" style="106" customWidth="1"/>
    <col min="4362" max="4362" width="11" style="106"/>
    <col min="4363" max="4363" width="7.5" style="106" bestFit="1" customWidth="1"/>
    <col min="4364" max="4364" width="12.125" style="106" customWidth="1"/>
    <col min="4365" max="4365" width="11" style="106"/>
    <col min="4366" max="4366" width="7.5" style="106" bestFit="1" customWidth="1"/>
    <col min="4367" max="4367" width="11" style="106"/>
    <col min="4368" max="4368" width="10.875" style="106" customWidth="1"/>
    <col min="4369" max="4606" width="11" style="106"/>
    <col min="4607" max="4607" width="5.5" style="106" bestFit="1" customWidth="1"/>
    <col min="4608" max="4608" width="12.125" style="106" customWidth="1"/>
    <col min="4609" max="4610" width="9.625" style="106" customWidth="1"/>
    <col min="4611" max="4611" width="12.375" style="106" customWidth="1"/>
    <col min="4612" max="4612" width="9.625" style="106" customWidth="1"/>
    <col min="4613" max="4613" width="7.625" style="106" bestFit="1" customWidth="1"/>
    <col min="4614" max="4614" width="12.375" style="106" customWidth="1"/>
    <col min="4615" max="4615" width="11" style="106"/>
    <col min="4616" max="4616" width="7.5" style="106" bestFit="1" customWidth="1"/>
    <col min="4617" max="4617" width="12.625" style="106" customWidth="1"/>
    <col min="4618" max="4618" width="11" style="106"/>
    <col min="4619" max="4619" width="7.5" style="106" bestFit="1" customWidth="1"/>
    <col min="4620" max="4620" width="12.125" style="106" customWidth="1"/>
    <col min="4621" max="4621" width="11" style="106"/>
    <col min="4622" max="4622" width="7.5" style="106" bestFit="1" customWidth="1"/>
    <col min="4623" max="4623" width="11" style="106"/>
    <col min="4624" max="4624" width="10.875" style="106" customWidth="1"/>
    <col min="4625" max="4862" width="11" style="106"/>
    <col min="4863" max="4863" width="5.5" style="106" bestFit="1" customWidth="1"/>
    <col min="4864" max="4864" width="12.125" style="106" customWidth="1"/>
    <col min="4865" max="4866" width="9.625" style="106" customWidth="1"/>
    <col min="4867" max="4867" width="12.375" style="106" customWidth="1"/>
    <col min="4868" max="4868" width="9.625" style="106" customWidth="1"/>
    <col min="4869" max="4869" width="7.625" style="106" bestFit="1" customWidth="1"/>
    <col min="4870" max="4870" width="12.375" style="106" customWidth="1"/>
    <col min="4871" max="4871" width="11" style="106"/>
    <col min="4872" max="4872" width="7.5" style="106" bestFit="1" customWidth="1"/>
    <col min="4873" max="4873" width="12.625" style="106" customWidth="1"/>
    <col min="4874" max="4874" width="11" style="106"/>
    <col min="4875" max="4875" width="7.5" style="106" bestFit="1" customWidth="1"/>
    <col min="4876" max="4876" width="12.125" style="106" customWidth="1"/>
    <col min="4877" max="4877" width="11" style="106"/>
    <col min="4878" max="4878" width="7.5" style="106" bestFit="1" customWidth="1"/>
    <col min="4879" max="4879" width="11" style="106"/>
    <col min="4880" max="4880" width="10.875" style="106" customWidth="1"/>
    <col min="4881" max="5118" width="11" style="106"/>
    <col min="5119" max="5119" width="5.5" style="106" bestFit="1" customWidth="1"/>
    <col min="5120" max="5120" width="12.125" style="106" customWidth="1"/>
    <col min="5121" max="5122" width="9.625" style="106" customWidth="1"/>
    <col min="5123" max="5123" width="12.375" style="106" customWidth="1"/>
    <col min="5124" max="5124" width="9.625" style="106" customWidth="1"/>
    <col min="5125" max="5125" width="7.625" style="106" bestFit="1" customWidth="1"/>
    <col min="5126" max="5126" width="12.375" style="106" customWidth="1"/>
    <col min="5127" max="5127" width="11" style="106"/>
    <col min="5128" max="5128" width="7.5" style="106" bestFit="1" customWidth="1"/>
    <col min="5129" max="5129" width="12.625" style="106" customWidth="1"/>
    <col min="5130" max="5130" width="11" style="106"/>
    <col min="5131" max="5131" width="7.5" style="106" bestFit="1" customWidth="1"/>
    <col min="5132" max="5132" width="12.125" style="106" customWidth="1"/>
    <col min="5133" max="5133" width="11" style="106"/>
    <col min="5134" max="5134" width="7.5" style="106" bestFit="1" customWidth="1"/>
    <col min="5135" max="5135" width="11" style="106"/>
    <col min="5136" max="5136" width="10.875" style="106" customWidth="1"/>
    <col min="5137" max="5374" width="11" style="106"/>
    <col min="5375" max="5375" width="5.5" style="106" bestFit="1" customWidth="1"/>
    <col min="5376" max="5376" width="12.125" style="106" customWidth="1"/>
    <col min="5377" max="5378" width="9.625" style="106" customWidth="1"/>
    <col min="5379" max="5379" width="12.375" style="106" customWidth="1"/>
    <col min="5380" max="5380" width="9.625" style="106" customWidth="1"/>
    <col min="5381" max="5381" width="7.625" style="106" bestFit="1" customWidth="1"/>
    <col min="5382" max="5382" width="12.375" style="106" customWidth="1"/>
    <col min="5383" max="5383" width="11" style="106"/>
    <col min="5384" max="5384" width="7.5" style="106" bestFit="1" customWidth="1"/>
    <col min="5385" max="5385" width="12.625" style="106" customWidth="1"/>
    <col min="5386" max="5386" width="11" style="106"/>
    <col min="5387" max="5387" width="7.5" style="106" bestFit="1" customWidth="1"/>
    <col min="5388" max="5388" width="12.125" style="106" customWidth="1"/>
    <col min="5389" max="5389" width="11" style="106"/>
    <col min="5390" max="5390" width="7.5" style="106" bestFit="1" customWidth="1"/>
    <col min="5391" max="5391" width="11" style="106"/>
    <col min="5392" max="5392" width="10.875" style="106" customWidth="1"/>
    <col min="5393" max="5630" width="11" style="106"/>
    <col min="5631" max="5631" width="5.5" style="106" bestFit="1" customWidth="1"/>
    <col min="5632" max="5632" width="12.125" style="106" customWidth="1"/>
    <col min="5633" max="5634" width="9.625" style="106" customWidth="1"/>
    <col min="5635" max="5635" width="12.375" style="106" customWidth="1"/>
    <col min="5636" max="5636" width="9.625" style="106" customWidth="1"/>
    <col min="5637" max="5637" width="7.625" style="106" bestFit="1" customWidth="1"/>
    <col min="5638" max="5638" width="12.375" style="106" customWidth="1"/>
    <col min="5639" max="5639" width="11" style="106"/>
    <col min="5640" max="5640" width="7.5" style="106" bestFit="1" customWidth="1"/>
    <col min="5641" max="5641" width="12.625" style="106" customWidth="1"/>
    <col min="5642" max="5642" width="11" style="106"/>
    <col min="5643" max="5643" width="7.5" style="106" bestFit="1" customWidth="1"/>
    <col min="5644" max="5644" width="12.125" style="106" customWidth="1"/>
    <col min="5645" max="5645" width="11" style="106"/>
    <col min="5646" max="5646" width="7.5" style="106" bestFit="1" customWidth="1"/>
    <col min="5647" max="5647" width="11" style="106"/>
    <col min="5648" max="5648" width="10.875" style="106" customWidth="1"/>
    <col min="5649" max="5886" width="11" style="106"/>
    <col min="5887" max="5887" width="5.5" style="106" bestFit="1" customWidth="1"/>
    <col min="5888" max="5888" width="12.125" style="106" customWidth="1"/>
    <col min="5889" max="5890" width="9.625" style="106" customWidth="1"/>
    <col min="5891" max="5891" width="12.375" style="106" customWidth="1"/>
    <col min="5892" max="5892" width="9.625" style="106" customWidth="1"/>
    <col min="5893" max="5893" width="7.625" style="106" bestFit="1" customWidth="1"/>
    <col min="5894" max="5894" width="12.375" style="106" customWidth="1"/>
    <col min="5895" max="5895" width="11" style="106"/>
    <col min="5896" max="5896" width="7.5" style="106" bestFit="1" customWidth="1"/>
    <col min="5897" max="5897" width="12.625" style="106" customWidth="1"/>
    <col min="5898" max="5898" width="11" style="106"/>
    <col min="5899" max="5899" width="7.5" style="106" bestFit="1" customWidth="1"/>
    <col min="5900" max="5900" width="12.125" style="106" customWidth="1"/>
    <col min="5901" max="5901" width="11" style="106"/>
    <col min="5902" max="5902" width="7.5" style="106" bestFit="1" customWidth="1"/>
    <col min="5903" max="5903" width="11" style="106"/>
    <col min="5904" max="5904" width="10.875" style="106" customWidth="1"/>
    <col min="5905" max="6142" width="11" style="106"/>
    <col min="6143" max="6143" width="5.5" style="106" bestFit="1" customWidth="1"/>
    <col min="6144" max="6144" width="12.125" style="106" customWidth="1"/>
    <col min="6145" max="6146" width="9.625" style="106" customWidth="1"/>
    <col min="6147" max="6147" width="12.375" style="106" customWidth="1"/>
    <col min="6148" max="6148" width="9.625" style="106" customWidth="1"/>
    <col min="6149" max="6149" width="7.625" style="106" bestFit="1" customWidth="1"/>
    <col min="6150" max="6150" width="12.375" style="106" customWidth="1"/>
    <col min="6151" max="6151" width="11" style="106"/>
    <col min="6152" max="6152" width="7.5" style="106" bestFit="1" customWidth="1"/>
    <col min="6153" max="6153" width="12.625" style="106" customWidth="1"/>
    <col min="6154" max="6154" width="11" style="106"/>
    <col min="6155" max="6155" width="7.5" style="106" bestFit="1" customWidth="1"/>
    <col min="6156" max="6156" width="12.125" style="106" customWidth="1"/>
    <col min="6157" max="6157" width="11" style="106"/>
    <col min="6158" max="6158" width="7.5" style="106" bestFit="1" customWidth="1"/>
    <col min="6159" max="6159" width="11" style="106"/>
    <col min="6160" max="6160" width="10.875" style="106" customWidth="1"/>
    <col min="6161" max="6398" width="11" style="106"/>
    <col min="6399" max="6399" width="5.5" style="106" bestFit="1" customWidth="1"/>
    <col min="6400" max="6400" width="12.125" style="106" customWidth="1"/>
    <col min="6401" max="6402" width="9.625" style="106" customWidth="1"/>
    <col min="6403" max="6403" width="12.375" style="106" customWidth="1"/>
    <col min="6404" max="6404" width="9.625" style="106" customWidth="1"/>
    <col min="6405" max="6405" width="7.625" style="106" bestFit="1" customWidth="1"/>
    <col min="6406" max="6406" width="12.375" style="106" customWidth="1"/>
    <col min="6407" max="6407" width="11" style="106"/>
    <col min="6408" max="6408" width="7.5" style="106" bestFit="1" customWidth="1"/>
    <col min="6409" max="6409" width="12.625" style="106" customWidth="1"/>
    <col min="6410" max="6410" width="11" style="106"/>
    <col min="6411" max="6411" width="7.5" style="106" bestFit="1" customWidth="1"/>
    <col min="6412" max="6412" width="12.125" style="106" customWidth="1"/>
    <col min="6413" max="6413" width="11" style="106"/>
    <col min="6414" max="6414" width="7.5" style="106" bestFit="1" customWidth="1"/>
    <col min="6415" max="6415" width="11" style="106"/>
    <col min="6416" max="6416" width="10.875" style="106" customWidth="1"/>
    <col min="6417" max="6654" width="11" style="106"/>
    <col min="6655" max="6655" width="5.5" style="106" bestFit="1" customWidth="1"/>
    <col min="6656" max="6656" width="12.125" style="106" customWidth="1"/>
    <col min="6657" max="6658" width="9.625" style="106" customWidth="1"/>
    <col min="6659" max="6659" width="12.375" style="106" customWidth="1"/>
    <col min="6660" max="6660" width="9.625" style="106" customWidth="1"/>
    <col min="6661" max="6661" width="7.625" style="106" bestFit="1" customWidth="1"/>
    <col min="6662" max="6662" width="12.375" style="106" customWidth="1"/>
    <col min="6663" max="6663" width="11" style="106"/>
    <col min="6664" max="6664" width="7.5" style="106" bestFit="1" customWidth="1"/>
    <col min="6665" max="6665" width="12.625" style="106" customWidth="1"/>
    <col min="6666" max="6666" width="11" style="106"/>
    <col min="6667" max="6667" width="7.5" style="106" bestFit="1" customWidth="1"/>
    <col min="6668" max="6668" width="12.125" style="106" customWidth="1"/>
    <col min="6669" max="6669" width="11" style="106"/>
    <col min="6670" max="6670" width="7.5" style="106" bestFit="1" customWidth="1"/>
    <col min="6671" max="6671" width="11" style="106"/>
    <col min="6672" max="6672" width="10.875" style="106" customWidth="1"/>
    <col min="6673" max="6910" width="11" style="106"/>
    <col min="6911" max="6911" width="5.5" style="106" bestFit="1" customWidth="1"/>
    <col min="6912" max="6912" width="12.125" style="106" customWidth="1"/>
    <col min="6913" max="6914" width="9.625" style="106" customWidth="1"/>
    <col min="6915" max="6915" width="12.375" style="106" customWidth="1"/>
    <col min="6916" max="6916" width="9.625" style="106" customWidth="1"/>
    <col min="6917" max="6917" width="7.625" style="106" bestFit="1" customWidth="1"/>
    <col min="6918" max="6918" width="12.375" style="106" customWidth="1"/>
    <col min="6919" max="6919" width="11" style="106"/>
    <col min="6920" max="6920" width="7.5" style="106" bestFit="1" customWidth="1"/>
    <col min="6921" max="6921" width="12.625" style="106" customWidth="1"/>
    <col min="6922" max="6922" width="11" style="106"/>
    <col min="6923" max="6923" width="7.5" style="106" bestFit="1" customWidth="1"/>
    <col min="6924" max="6924" width="12.125" style="106" customWidth="1"/>
    <col min="6925" max="6925" width="11" style="106"/>
    <col min="6926" max="6926" width="7.5" style="106" bestFit="1" customWidth="1"/>
    <col min="6927" max="6927" width="11" style="106"/>
    <col min="6928" max="6928" width="10.875" style="106" customWidth="1"/>
    <col min="6929" max="7166" width="11" style="106"/>
    <col min="7167" max="7167" width="5.5" style="106" bestFit="1" customWidth="1"/>
    <col min="7168" max="7168" width="12.125" style="106" customWidth="1"/>
    <col min="7169" max="7170" width="9.625" style="106" customWidth="1"/>
    <col min="7171" max="7171" width="12.375" style="106" customWidth="1"/>
    <col min="7172" max="7172" width="9.625" style="106" customWidth="1"/>
    <col min="7173" max="7173" width="7.625" style="106" bestFit="1" customWidth="1"/>
    <col min="7174" max="7174" width="12.375" style="106" customWidth="1"/>
    <col min="7175" max="7175" width="11" style="106"/>
    <col min="7176" max="7176" width="7.5" style="106" bestFit="1" customWidth="1"/>
    <col min="7177" max="7177" width="12.625" style="106" customWidth="1"/>
    <col min="7178" max="7178" width="11" style="106"/>
    <col min="7179" max="7179" width="7.5" style="106" bestFit="1" customWidth="1"/>
    <col min="7180" max="7180" width="12.125" style="106" customWidth="1"/>
    <col min="7181" max="7181" width="11" style="106"/>
    <col min="7182" max="7182" width="7.5" style="106" bestFit="1" customWidth="1"/>
    <col min="7183" max="7183" width="11" style="106"/>
    <col min="7184" max="7184" width="10.875" style="106" customWidth="1"/>
    <col min="7185" max="7422" width="11" style="106"/>
    <col min="7423" max="7423" width="5.5" style="106" bestFit="1" customWidth="1"/>
    <col min="7424" max="7424" width="12.125" style="106" customWidth="1"/>
    <col min="7425" max="7426" width="9.625" style="106" customWidth="1"/>
    <col min="7427" max="7427" width="12.375" style="106" customWidth="1"/>
    <col min="7428" max="7428" width="9.625" style="106" customWidth="1"/>
    <col min="7429" max="7429" width="7.625" style="106" bestFit="1" customWidth="1"/>
    <col min="7430" max="7430" width="12.375" style="106" customWidth="1"/>
    <col min="7431" max="7431" width="11" style="106"/>
    <col min="7432" max="7432" width="7.5" style="106" bestFit="1" customWidth="1"/>
    <col min="7433" max="7433" width="12.625" style="106" customWidth="1"/>
    <col min="7434" max="7434" width="11" style="106"/>
    <col min="7435" max="7435" width="7.5" style="106" bestFit="1" customWidth="1"/>
    <col min="7436" max="7436" width="12.125" style="106" customWidth="1"/>
    <col min="7437" max="7437" width="11" style="106"/>
    <col min="7438" max="7438" width="7.5" style="106" bestFit="1" customWidth="1"/>
    <col min="7439" max="7439" width="11" style="106"/>
    <col min="7440" max="7440" width="10.875" style="106" customWidth="1"/>
    <col min="7441" max="7678" width="11" style="106"/>
    <col min="7679" max="7679" width="5.5" style="106" bestFit="1" customWidth="1"/>
    <col min="7680" max="7680" width="12.125" style="106" customWidth="1"/>
    <col min="7681" max="7682" width="9.625" style="106" customWidth="1"/>
    <col min="7683" max="7683" width="12.375" style="106" customWidth="1"/>
    <col min="7684" max="7684" width="9.625" style="106" customWidth="1"/>
    <col min="7685" max="7685" width="7.625" style="106" bestFit="1" customWidth="1"/>
    <col min="7686" max="7686" width="12.375" style="106" customWidth="1"/>
    <col min="7687" max="7687" width="11" style="106"/>
    <col min="7688" max="7688" width="7.5" style="106" bestFit="1" customWidth="1"/>
    <col min="7689" max="7689" width="12.625" style="106" customWidth="1"/>
    <col min="7690" max="7690" width="11" style="106"/>
    <col min="7691" max="7691" width="7.5" style="106" bestFit="1" customWidth="1"/>
    <col min="7692" max="7692" width="12.125" style="106" customWidth="1"/>
    <col min="7693" max="7693" width="11" style="106"/>
    <col min="7694" max="7694" width="7.5" style="106" bestFit="1" customWidth="1"/>
    <col min="7695" max="7695" width="11" style="106"/>
    <col min="7696" max="7696" width="10.875" style="106" customWidth="1"/>
    <col min="7697" max="7934" width="11" style="106"/>
    <col min="7935" max="7935" width="5.5" style="106" bestFit="1" customWidth="1"/>
    <col min="7936" max="7936" width="12.125" style="106" customWidth="1"/>
    <col min="7937" max="7938" width="9.625" style="106" customWidth="1"/>
    <col min="7939" max="7939" width="12.375" style="106" customWidth="1"/>
    <col min="7940" max="7940" width="9.625" style="106" customWidth="1"/>
    <col min="7941" max="7941" width="7.625" style="106" bestFit="1" customWidth="1"/>
    <col min="7942" max="7942" width="12.375" style="106" customWidth="1"/>
    <col min="7943" max="7943" width="11" style="106"/>
    <col min="7944" max="7944" width="7.5" style="106" bestFit="1" customWidth="1"/>
    <col min="7945" max="7945" width="12.625" style="106" customWidth="1"/>
    <col min="7946" max="7946" width="11" style="106"/>
    <col min="7947" max="7947" width="7.5" style="106" bestFit="1" customWidth="1"/>
    <col min="7948" max="7948" width="12.125" style="106" customWidth="1"/>
    <col min="7949" max="7949" width="11" style="106"/>
    <col min="7950" max="7950" width="7.5" style="106" bestFit="1" customWidth="1"/>
    <col min="7951" max="7951" width="11" style="106"/>
    <col min="7952" max="7952" width="10.875" style="106" customWidth="1"/>
    <col min="7953" max="8190" width="11" style="106"/>
    <col min="8191" max="8191" width="5.5" style="106" bestFit="1" customWidth="1"/>
    <col min="8192" max="8192" width="12.125" style="106" customWidth="1"/>
    <col min="8193" max="8194" width="9.625" style="106" customWidth="1"/>
    <col min="8195" max="8195" width="12.375" style="106" customWidth="1"/>
    <col min="8196" max="8196" width="9.625" style="106" customWidth="1"/>
    <col min="8197" max="8197" width="7.625" style="106" bestFit="1" customWidth="1"/>
    <col min="8198" max="8198" width="12.375" style="106" customWidth="1"/>
    <col min="8199" max="8199" width="11" style="106"/>
    <col min="8200" max="8200" width="7.5" style="106" bestFit="1" customWidth="1"/>
    <col min="8201" max="8201" width="12.625" style="106" customWidth="1"/>
    <col min="8202" max="8202" width="11" style="106"/>
    <col min="8203" max="8203" width="7.5" style="106" bestFit="1" customWidth="1"/>
    <col min="8204" max="8204" width="12.125" style="106" customWidth="1"/>
    <col min="8205" max="8205" width="11" style="106"/>
    <col min="8206" max="8206" width="7.5" style="106" bestFit="1" customWidth="1"/>
    <col min="8207" max="8207" width="11" style="106"/>
    <col min="8208" max="8208" width="10.875" style="106" customWidth="1"/>
    <col min="8209" max="8446" width="11" style="106"/>
    <col min="8447" max="8447" width="5.5" style="106" bestFit="1" customWidth="1"/>
    <col min="8448" max="8448" width="12.125" style="106" customWidth="1"/>
    <col min="8449" max="8450" width="9.625" style="106" customWidth="1"/>
    <col min="8451" max="8451" width="12.375" style="106" customWidth="1"/>
    <col min="8452" max="8452" width="9.625" style="106" customWidth="1"/>
    <col min="8453" max="8453" width="7.625" style="106" bestFit="1" customWidth="1"/>
    <col min="8454" max="8454" width="12.375" style="106" customWidth="1"/>
    <col min="8455" max="8455" width="11" style="106"/>
    <col min="8456" max="8456" width="7.5" style="106" bestFit="1" customWidth="1"/>
    <col min="8457" max="8457" width="12.625" style="106" customWidth="1"/>
    <col min="8458" max="8458" width="11" style="106"/>
    <col min="8459" max="8459" width="7.5" style="106" bestFit="1" customWidth="1"/>
    <col min="8460" max="8460" width="12.125" style="106" customWidth="1"/>
    <col min="8461" max="8461" width="11" style="106"/>
    <col min="8462" max="8462" width="7.5" style="106" bestFit="1" customWidth="1"/>
    <col min="8463" max="8463" width="11" style="106"/>
    <col min="8464" max="8464" width="10.875" style="106" customWidth="1"/>
    <col min="8465" max="8702" width="11" style="106"/>
    <col min="8703" max="8703" width="5.5" style="106" bestFit="1" customWidth="1"/>
    <col min="8704" max="8704" width="12.125" style="106" customWidth="1"/>
    <col min="8705" max="8706" width="9.625" style="106" customWidth="1"/>
    <col min="8707" max="8707" width="12.375" style="106" customWidth="1"/>
    <col min="8708" max="8708" width="9.625" style="106" customWidth="1"/>
    <col min="8709" max="8709" width="7.625" style="106" bestFit="1" customWidth="1"/>
    <col min="8710" max="8710" width="12.375" style="106" customWidth="1"/>
    <col min="8711" max="8711" width="11" style="106"/>
    <col min="8712" max="8712" width="7.5" style="106" bestFit="1" customWidth="1"/>
    <col min="8713" max="8713" width="12.625" style="106" customWidth="1"/>
    <col min="8714" max="8714" width="11" style="106"/>
    <col min="8715" max="8715" width="7.5" style="106" bestFit="1" customWidth="1"/>
    <col min="8716" max="8716" width="12.125" style="106" customWidth="1"/>
    <col min="8717" max="8717" width="11" style="106"/>
    <col min="8718" max="8718" width="7.5" style="106" bestFit="1" customWidth="1"/>
    <col min="8719" max="8719" width="11" style="106"/>
    <col min="8720" max="8720" width="10.875" style="106" customWidth="1"/>
    <col min="8721" max="8958" width="11" style="106"/>
    <col min="8959" max="8959" width="5.5" style="106" bestFit="1" customWidth="1"/>
    <col min="8960" max="8960" width="12.125" style="106" customWidth="1"/>
    <col min="8961" max="8962" width="9.625" style="106" customWidth="1"/>
    <col min="8963" max="8963" width="12.375" style="106" customWidth="1"/>
    <col min="8964" max="8964" width="9.625" style="106" customWidth="1"/>
    <col min="8965" max="8965" width="7.625" style="106" bestFit="1" customWidth="1"/>
    <col min="8966" max="8966" width="12.375" style="106" customWidth="1"/>
    <col min="8967" max="8967" width="11" style="106"/>
    <col min="8968" max="8968" width="7.5" style="106" bestFit="1" customWidth="1"/>
    <col min="8969" max="8969" width="12.625" style="106" customWidth="1"/>
    <col min="8970" max="8970" width="11" style="106"/>
    <col min="8971" max="8971" width="7.5" style="106" bestFit="1" customWidth="1"/>
    <col min="8972" max="8972" width="12.125" style="106" customWidth="1"/>
    <col min="8973" max="8973" width="11" style="106"/>
    <col min="8974" max="8974" width="7.5" style="106" bestFit="1" customWidth="1"/>
    <col min="8975" max="8975" width="11" style="106"/>
    <col min="8976" max="8976" width="10.875" style="106" customWidth="1"/>
    <col min="8977" max="9214" width="11" style="106"/>
    <col min="9215" max="9215" width="5.5" style="106" bestFit="1" customWidth="1"/>
    <col min="9216" max="9216" width="12.125" style="106" customWidth="1"/>
    <col min="9217" max="9218" width="9.625" style="106" customWidth="1"/>
    <col min="9219" max="9219" width="12.375" style="106" customWidth="1"/>
    <col min="9220" max="9220" width="9.625" style="106" customWidth="1"/>
    <col min="9221" max="9221" width="7.625" style="106" bestFit="1" customWidth="1"/>
    <col min="9222" max="9222" width="12.375" style="106" customWidth="1"/>
    <col min="9223" max="9223" width="11" style="106"/>
    <col min="9224" max="9224" width="7.5" style="106" bestFit="1" customWidth="1"/>
    <col min="9225" max="9225" width="12.625" style="106" customWidth="1"/>
    <col min="9226" max="9226" width="11" style="106"/>
    <col min="9227" max="9227" width="7.5" style="106" bestFit="1" customWidth="1"/>
    <col min="9228" max="9228" width="12.125" style="106" customWidth="1"/>
    <col min="9229" max="9229" width="11" style="106"/>
    <col min="9230" max="9230" width="7.5" style="106" bestFit="1" customWidth="1"/>
    <col min="9231" max="9231" width="11" style="106"/>
    <col min="9232" max="9232" width="10.875" style="106" customWidth="1"/>
    <col min="9233" max="9470" width="11" style="106"/>
    <col min="9471" max="9471" width="5.5" style="106" bestFit="1" customWidth="1"/>
    <col min="9472" max="9472" width="12.125" style="106" customWidth="1"/>
    <col min="9473" max="9474" width="9.625" style="106" customWidth="1"/>
    <col min="9475" max="9475" width="12.375" style="106" customWidth="1"/>
    <col min="9476" max="9476" width="9.625" style="106" customWidth="1"/>
    <col min="9477" max="9477" width="7.625" style="106" bestFit="1" customWidth="1"/>
    <col min="9478" max="9478" width="12.375" style="106" customWidth="1"/>
    <col min="9479" max="9479" width="11" style="106"/>
    <col min="9480" max="9480" width="7.5" style="106" bestFit="1" customWidth="1"/>
    <col min="9481" max="9481" width="12.625" style="106" customWidth="1"/>
    <col min="9482" max="9482" width="11" style="106"/>
    <col min="9483" max="9483" width="7.5" style="106" bestFit="1" customWidth="1"/>
    <col min="9484" max="9484" width="12.125" style="106" customWidth="1"/>
    <col min="9485" max="9485" width="11" style="106"/>
    <col min="9486" max="9486" width="7.5" style="106" bestFit="1" customWidth="1"/>
    <col min="9487" max="9487" width="11" style="106"/>
    <col min="9488" max="9488" width="10.875" style="106" customWidth="1"/>
    <col min="9489" max="9726" width="11" style="106"/>
    <col min="9727" max="9727" width="5.5" style="106" bestFit="1" customWidth="1"/>
    <col min="9728" max="9728" width="12.125" style="106" customWidth="1"/>
    <col min="9729" max="9730" width="9.625" style="106" customWidth="1"/>
    <col min="9731" max="9731" width="12.375" style="106" customWidth="1"/>
    <col min="9732" max="9732" width="9.625" style="106" customWidth="1"/>
    <col min="9733" max="9733" width="7.625" style="106" bestFit="1" customWidth="1"/>
    <col min="9734" max="9734" width="12.375" style="106" customWidth="1"/>
    <col min="9735" max="9735" width="11" style="106"/>
    <col min="9736" max="9736" width="7.5" style="106" bestFit="1" customWidth="1"/>
    <col min="9737" max="9737" width="12.625" style="106" customWidth="1"/>
    <col min="9738" max="9738" width="11" style="106"/>
    <col min="9739" max="9739" width="7.5" style="106" bestFit="1" customWidth="1"/>
    <col min="9740" max="9740" width="12.125" style="106" customWidth="1"/>
    <col min="9741" max="9741" width="11" style="106"/>
    <col min="9742" max="9742" width="7.5" style="106" bestFit="1" customWidth="1"/>
    <col min="9743" max="9743" width="11" style="106"/>
    <col min="9744" max="9744" width="10.875" style="106" customWidth="1"/>
    <col min="9745" max="9982" width="11" style="106"/>
    <col min="9983" max="9983" width="5.5" style="106" bestFit="1" customWidth="1"/>
    <col min="9984" max="9984" width="12.125" style="106" customWidth="1"/>
    <col min="9985" max="9986" width="9.625" style="106" customWidth="1"/>
    <col min="9987" max="9987" width="12.375" style="106" customWidth="1"/>
    <col min="9988" max="9988" width="9.625" style="106" customWidth="1"/>
    <col min="9989" max="9989" width="7.625" style="106" bestFit="1" customWidth="1"/>
    <col min="9990" max="9990" width="12.375" style="106" customWidth="1"/>
    <col min="9991" max="9991" width="11" style="106"/>
    <col min="9992" max="9992" width="7.5" style="106" bestFit="1" customWidth="1"/>
    <col min="9993" max="9993" width="12.625" style="106" customWidth="1"/>
    <col min="9994" max="9994" width="11" style="106"/>
    <col min="9995" max="9995" width="7.5" style="106" bestFit="1" customWidth="1"/>
    <col min="9996" max="9996" width="12.125" style="106" customWidth="1"/>
    <col min="9997" max="9997" width="11" style="106"/>
    <col min="9998" max="9998" width="7.5" style="106" bestFit="1" customWidth="1"/>
    <col min="9999" max="9999" width="11" style="106"/>
    <col min="10000" max="10000" width="10.875" style="106" customWidth="1"/>
    <col min="10001" max="10238" width="11" style="106"/>
    <col min="10239" max="10239" width="5.5" style="106" bestFit="1" customWidth="1"/>
    <col min="10240" max="10240" width="12.125" style="106" customWidth="1"/>
    <col min="10241" max="10242" width="9.625" style="106" customWidth="1"/>
    <col min="10243" max="10243" width="12.375" style="106" customWidth="1"/>
    <col min="10244" max="10244" width="9.625" style="106" customWidth="1"/>
    <col min="10245" max="10245" width="7.625" style="106" bestFit="1" customWidth="1"/>
    <col min="10246" max="10246" width="12.375" style="106" customWidth="1"/>
    <col min="10247" max="10247" width="11" style="106"/>
    <col min="10248" max="10248" width="7.5" style="106" bestFit="1" customWidth="1"/>
    <col min="10249" max="10249" width="12.625" style="106" customWidth="1"/>
    <col min="10250" max="10250" width="11" style="106"/>
    <col min="10251" max="10251" width="7.5" style="106" bestFit="1" customWidth="1"/>
    <col min="10252" max="10252" width="12.125" style="106" customWidth="1"/>
    <col min="10253" max="10253" width="11" style="106"/>
    <col min="10254" max="10254" width="7.5" style="106" bestFit="1" customWidth="1"/>
    <col min="10255" max="10255" width="11" style="106"/>
    <col min="10256" max="10256" width="10.875" style="106" customWidth="1"/>
    <col min="10257" max="10494" width="11" style="106"/>
    <col min="10495" max="10495" width="5.5" style="106" bestFit="1" customWidth="1"/>
    <col min="10496" max="10496" width="12.125" style="106" customWidth="1"/>
    <col min="10497" max="10498" width="9.625" style="106" customWidth="1"/>
    <col min="10499" max="10499" width="12.375" style="106" customWidth="1"/>
    <col min="10500" max="10500" width="9.625" style="106" customWidth="1"/>
    <col min="10501" max="10501" width="7.625" style="106" bestFit="1" customWidth="1"/>
    <col min="10502" max="10502" width="12.375" style="106" customWidth="1"/>
    <col min="10503" max="10503" width="11" style="106"/>
    <col min="10504" max="10504" width="7.5" style="106" bestFit="1" customWidth="1"/>
    <col min="10505" max="10505" width="12.625" style="106" customWidth="1"/>
    <col min="10506" max="10506" width="11" style="106"/>
    <col min="10507" max="10507" width="7.5" style="106" bestFit="1" customWidth="1"/>
    <col min="10508" max="10508" width="12.125" style="106" customWidth="1"/>
    <col min="10509" max="10509" width="11" style="106"/>
    <col min="10510" max="10510" width="7.5" style="106" bestFit="1" customWidth="1"/>
    <col min="10511" max="10511" width="11" style="106"/>
    <col min="10512" max="10512" width="10.875" style="106" customWidth="1"/>
    <col min="10513" max="10750" width="11" style="106"/>
    <col min="10751" max="10751" width="5.5" style="106" bestFit="1" customWidth="1"/>
    <col min="10752" max="10752" width="12.125" style="106" customWidth="1"/>
    <col min="10753" max="10754" width="9.625" style="106" customWidth="1"/>
    <col min="10755" max="10755" width="12.375" style="106" customWidth="1"/>
    <col min="10756" max="10756" width="9.625" style="106" customWidth="1"/>
    <col min="10757" max="10757" width="7.625" style="106" bestFit="1" customWidth="1"/>
    <col min="10758" max="10758" width="12.375" style="106" customWidth="1"/>
    <col min="10759" max="10759" width="11" style="106"/>
    <col min="10760" max="10760" width="7.5" style="106" bestFit="1" customWidth="1"/>
    <col min="10761" max="10761" width="12.625" style="106" customWidth="1"/>
    <col min="10762" max="10762" width="11" style="106"/>
    <col min="10763" max="10763" width="7.5" style="106" bestFit="1" customWidth="1"/>
    <col min="10764" max="10764" width="12.125" style="106" customWidth="1"/>
    <col min="10765" max="10765" width="11" style="106"/>
    <col min="10766" max="10766" width="7.5" style="106" bestFit="1" customWidth="1"/>
    <col min="10767" max="10767" width="11" style="106"/>
    <col min="10768" max="10768" width="10.875" style="106" customWidth="1"/>
    <col min="10769" max="11006" width="11" style="106"/>
    <col min="11007" max="11007" width="5.5" style="106" bestFit="1" customWidth="1"/>
    <col min="11008" max="11008" width="12.125" style="106" customWidth="1"/>
    <col min="11009" max="11010" width="9.625" style="106" customWidth="1"/>
    <col min="11011" max="11011" width="12.375" style="106" customWidth="1"/>
    <col min="11012" max="11012" width="9.625" style="106" customWidth="1"/>
    <col min="11013" max="11013" width="7.625" style="106" bestFit="1" customWidth="1"/>
    <col min="11014" max="11014" width="12.375" style="106" customWidth="1"/>
    <col min="11015" max="11015" width="11" style="106"/>
    <col min="11016" max="11016" width="7.5" style="106" bestFit="1" customWidth="1"/>
    <col min="11017" max="11017" width="12.625" style="106" customWidth="1"/>
    <col min="11018" max="11018" width="11" style="106"/>
    <col min="11019" max="11019" width="7.5" style="106" bestFit="1" customWidth="1"/>
    <col min="11020" max="11020" width="12.125" style="106" customWidth="1"/>
    <col min="11021" max="11021" width="11" style="106"/>
    <col min="11022" max="11022" width="7.5" style="106" bestFit="1" customWidth="1"/>
    <col min="11023" max="11023" width="11" style="106"/>
    <col min="11024" max="11024" width="10.875" style="106" customWidth="1"/>
    <col min="11025" max="11262" width="11" style="106"/>
    <col min="11263" max="11263" width="5.5" style="106" bestFit="1" customWidth="1"/>
    <col min="11264" max="11264" width="12.125" style="106" customWidth="1"/>
    <col min="11265" max="11266" width="9.625" style="106" customWidth="1"/>
    <col min="11267" max="11267" width="12.375" style="106" customWidth="1"/>
    <col min="11268" max="11268" width="9.625" style="106" customWidth="1"/>
    <col min="11269" max="11269" width="7.625" style="106" bestFit="1" customWidth="1"/>
    <col min="11270" max="11270" width="12.375" style="106" customWidth="1"/>
    <col min="11271" max="11271" width="11" style="106"/>
    <col min="11272" max="11272" width="7.5" style="106" bestFit="1" customWidth="1"/>
    <col min="11273" max="11273" width="12.625" style="106" customWidth="1"/>
    <col min="11274" max="11274" width="11" style="106"/>
    <col min="11275" max="11275" width="7.5" style="106" bestFit="1" customWidth="1"/>
    <col min="11276" max="11276" width="12.125" style="106" customWidth="1"/>
    <col min="11277" max="11277" width="11" style="106"/>
    <col min="11278" max="11278" width="7.5" style="106" bestFit="1" customWidth="1"/>
    <col min="11279" max="11279" width="11" style="106"/>
    <col min="11280" max="11280" width="10.875" style="106" customWidth="1"/>
    <col min="11281" max="11518" width="11" style="106"/>
    <col min="11519" max="11519" width="5.5" style="106" bestFit="1" customWidth="1"/>
    <col min="11520" max="11520" width="12.125" style="106" customWidth="1"/>
    <col min="11521" max="11522" width="9.625" style="106" customWidth="1"/>
    <col min="11523" max="11523" width="12.375" style="106" customWidth="1"/>
    <col min="11524" max="11524" width="9.625" style="106" customWidth="1"/>
    <col min="11525" max="11525" width="7.625" style="106" bestFit="1" customWidth="1"/>
    <col min="11526" max="11526" width="12.375" style="106" customWidth="1"/>
    <col min="11527" max="11527" width="11" style="106"/>
    <col min="11528" max="11528" width="7.5" style="106" bestFit="1" customWidth="1"/>
    <col min="11529" max="11529" width="12.625" style="106" customWidth="1"/>
    <col min="11530" max="11530" width="11" style="106"/>
    <col min="11531" max="11531" width="7.5" style="106" bestFit="1" customWidth="1"/>
    <col min="11532" max="11532" width="12.125" style="106" customWidth="1"/>
    <col min="11533" max="11533" width="11" style="106"/>
    <col min="11534" max="11534" width="7.5" style="106" bestFit="1" customWidth="1"/>
    <col min="11535" max="11535" width="11" style="106"/>
    <col min="11536" max="11536" width="10.875" style="106" customWidth="1"/>
    <col min="11537" max="11774" width="11" style="106"/>
    <col min="11775" max="11775" width="5.5" style="106" bestFit="1" customWidth="1"/>
    <col min="11776" max="11776" width="12.125" style="106" customWidth="1"/>
    <col min="11777" max="11778" width="9.625" style="106" customWidth="1"/>
    <col min="11779" max="11779" width="12.375" style="106" customWidth="1"/>
    <col min="11780" max="11780" width="9.625" style="106" customWidth="1"/>
    <col min="11781" max="11781" width="7.625" style="106" bestFit="1" customWidth="1"/>
    <col min="11782" max="11782" width="12.375" style="106" customWidth="1"/>
    <col min="11783" max="11783" width="11" style="106"/>
    <col min="11784" max="11784" width="7.5" style="106" bestFit="1" customWidth="1"/>
    <col min="11785" max="11785" width="12.625" style="106" customWidth="1"/>
    <col min="11786" max="11786" width="11" style="106"/>
    <col min="11787" max="11787" width="7.5" style="106" bestFit="1" customWidth="1"/>
    <col min="11788" max="11788" width="12.125" style="106" customWidth="1"/>
    <col min="11789" max="11789" width="11" style="106"/>
    <col min="11790" max="11790" width="7.5" style="106" bestFit="1" customWidth="1"/>
    <col min="11791" max="11791" width="11" style="106"/>
    <col min="11792" max="11792" width="10.875" style="106" customWidth="1"/>
    <col min="11793" max="12030" width="11" style="106"/>
    <col min="12031" max="12031" width="5.5" style="106" bestFit="1" customWidth="1"/>
    <col min="12032" max="12032" width="12.125" style="106" customWidth="1"/>
    <col min="12033" max="12034" width="9.625" style="106" customWidth="1"/>
    <col min="12035" max="12035" width="12.375" style="106" customWidth="1"/>
    <col min="12036" max="12036" width="9.625" style="106" customWidth="1"/>
    <col min="12037" max="12037" width="7.625" style="106" bestFit="1" customWidth="1"/>
    <col min="12038" max="12038" width="12.375" style="106" customWidth="1"/>
    <col min="12039" max="12039" width="11" style="106"/>
    <col min="12040" max="12040" width="7.5" style="106" bestFit="1" customWidth="1"/>
    <col min="12041" max="12041" width="12.625" style="106" customWidth="1"/>
    <col min="12042" max="12042" width="11" style="106"/>
    <col min="12043" max="12043" width="7.5" style="106" bestFit="1" customWidth="1"/>
    <col min="12044" max="12044" width="12.125" style="106" customWidth="1"/>
    <col min="12045" max="12045" width="11" style="106"/>
    <col min="12046" max="12046" width="7.5" style="106" bestFit="1" customWidth="1"/>
    <col min="12047" max="12047" width="11" style="106"/>
    <col min="12048" max="12048" width="10.875" style="106" customWidth="1"/>
    <col min="12049" max="12286" width="11" style="106"/>
    <col min="12287" max="12287" width="5.5" style="106" bestFit="1" customWidth="1"/>
    <col min="12288" max="12288" width="12.125" style="106" customWidth="1"/>
    <col min="12289" max="12290" width="9.625" style="106" customWidth="1"/>
    <col min="12291" max="12291" width="12.375" style="106" customWidth="1"/>
    <col min="12292" max="12292" width="9.625" style="106" customWidth="1"/>
    <col min="12293" max="12293" width="7.625" style="106" bestFit="1" customWidth="1"/>
    <col min="12294" max="12294" width="12.375" style="106" customWidth="1"/>
    <col min="12295" max="12295" width="11" style="106"/>
    <col min="12296" max="12296" width="7.5" style="106" bestFit="1" customWidth="1"/>
    <col min="12297" max="12297" width="12.625" style="106" customWidth="1"/>
    <col min="12298" max="12298" width="11" style="106"/>
    <col min="12299" max="12299" width="7.5" style="106" bestFit="1" customWidth="1"/>
    <col min="12300" max="12300" width="12.125" style="106" customWidth="1"/>
    <col min="12301" max="12301" width="11" style="106"/>
    <col min="12302" max="12302" width="7.5" style="106" bestFit="1" customWidth="1"/>
    <col min="12303" max="12303" width="11" style="106"/>
    <col min="12304" max="12304" width="10.875" style="106" customWidth="1"/>
    <col min="12305" max="12542" width="11" style="106"/>
    <col min="12543" max="12543" width="5.5" style="106" bestFit="1" customWidth="1"/>
    <col min="12544" max="12544" width="12.125" style="106" customWidth="1"/>
    <col min="12545" max="12546" width="9.625" style="106" customWidth="1"/>
    <col min="12547" max="12547" width="12.375" style="106" customWidth="1"/>
    <col min="12548" max="12548" width="9.625" style="106" customWidth="1"/>
    <col min="12549" max="12549" width="7.625" style="106" bestFit="1" customWidth="1"/>
    <col min="12550" max="12550" width="12.375" style="106" customWidth="1"/>
    <col min="12551" max="12551" width="11" style="106"/>
    <col min="12552" max="12552" width="7.5" style="106" bestFit="1" customWidth="1"/>
    <col min="12553" max="12553" width="12.625" style="106" customWidth="1"/>
    <col min="12554" max="12554" width="11" style="106"/>
    <col min="12555" max="12555" width="7.5" style="106" bestFit="1" customWidth="1"/>
    <col min="12556" max="12556" width="12.125" style="106" customWidth="1"/>
    <col min="12557" max="12557" width="11" style="106"/>
    <col min="12558" max="12558" width="7.5" style="106" bestFit="1" customWidth="1"/>
    <col min="12559" max="12559" width="11" style="106"/>
    <col min="12560" max="12560" width="10.875" style="106" customWidth="1"/>
    <col min="12561" max="12798" width="11" style="106"/>
    <col min="12799" max="12799" width="5.5" style="106" bestFit="1" customWidth="1"/>
    <col min="12800" max="12800" width="12.125" style="106" customWidth="1"/>
    <col min="12801" max="12802" width="9.625" style="106" customWidth="1"/>
    <col min="12803" max="12803" width="12.375" style="106" customWidth="1"/>
    <col min="12804" max="12804" width="9.625" style="106" customWidth="1"/>
    <col min="12805" max="12805" width="7.625" style="106" bestFit="1" customWidth="1"/>
    <col min="12806" max="12806" width="12.375" style="106" customWidth="1"/>
    <col min="12807" max="12807" width="11" style="106"/>
    <col min="12808" max="12808" width="7.5" style="106" bestFit="1" customWidth="1"/>
    <col min="12809" max="12809" width="12.625" style="106" customWidth="1"/>
    <col min="12810" max="12810" width="11" style="106"/>
    <col min="12811" max="12811" width="7.5" style="106" bestFit="1" customWidth="1"/>
    <col min="12812" max="12812" width="12.125" style="106" customWidth="1"/>
    <col min="12813" max="12813" width="11" style="106"/>
    <col min="12814" max="12814" width="7.5" style="106" bestFit="1" customWidth="1"/>
    <col min="12815" max="12815" width="11" style="106"/>
    <col min="12816" max="12816" width="10.875" style="106" customWidth="1"/>
    <col min="12817" max="13054" width="11" style="106"/>
    <col min="13055" max="13055" width="5.5" style="106" bestFit="1" customWidth="1"/>
    <col min="13056" max="13056" width="12.125" style="106" customWidth="1"/>
    <col min="13057" max="13058" width="9.625" style="106" customWidth="1"/>
    <col min="13059" max="13059" width="12.375" style="106" customWidth="1"/>
    <col min="13060" max="13060" width="9.625" style="106" customWidth="1"/>
    <col min="13061" max="13061" width="7.625" style="106" bestFit="1" customWidth="1"/>
    <col min="13062" max="13062" width="12.375" style="106" customWidth="1"/>
    <col min="13063" max="13063" width="11" style="106"/>
    <col min="13064" max="13064" width="7.5" style="106" bestFit="1" customWidth="1"/>
    <col min="13065" max="13065" width="12.625" style="106" customWidth="1"/>
    <col min="13066" max="13066" width="11" style="106"/>
    <col min="13067" max="13067" width="7.5" style="106" bestFit="1" customWidth="1"/>
    <col min="13068" max="13068" width="12.125" style="106" customWidth="1"/>
    <col min="13069" max="13069" width="11" style="106"/>
    <col min="13070" max="13070" width="7.5" style="106" bestFit="1" customWidth="1"/>
    <col min="13071" max="13071" width="11" style="106"/>
    <col min="13072" max="13072" width="10.875" style="106" customWidth="1"/>
    <col min="13073" max="13310" width="11" style="106"/>
    <col min="13311" max="13311" width="5.5" style="106" bestFit="1" customWidth="1"/>
    <col min="13312" max="13312" width="12.125" style="106" customWidth="1"/>
    <col min="13313" max="13314" width="9.625" style="106" customWidth="1"/>
    <col min="13315" max="13315" width="12.375" style="106" customWidth="1"/>
    <col min="13316" max="13316" width="9.625" style="106" customWidth="1"/>
    <col min="13317" max="13317" width="7.625" style="106" bestFit="1" customWidth="1"/>
    <col min="13318" max="13318" width="12.375" style="106" customWidth="1"/>
    <col min="13319" max="13319" width="11" style="106"/>
    <col min="13320" max="13320" width="7.5" style="106" bestFit="1" customWidth="1"/>
    <col min="13321" max="13321" width="12.625" style="106" customWidth="1"/>
    <col min="13322" max="13322" width="11" style="106"/>
    <col min="13323" max="13323" width="7.5" style="106" bestFit="1" customWidth="1"/>
    <col min="13324" max="13324" width="12.125" style="106" customWidth="1"/>
    <col min="13325" max="13325" width="11" style="106"/>
    <col min="13326" max="13326" width="7.5" style="106" bestFit="1" customWidth="1"/>
    <col min="13327" max="13327" width="11" style="106"/>
    <col min="13328" max="13328" width="10.875" style="106" customWidth="1"/>
    <col min="13329" max="13566" width="11" style="106"/>
    <col min="13567" max="13567" width="5.5" style="106" bestFit="1" customWidth="1"/>
    <col min="13568" max="13568" width="12.125" style="106" customWidth="1"/>
    <col min="13569" max="13570" width="9.625" style="106" customWidth="1"/>
    <col min="13571" max="13571" width="12.375" style="106" customWidth="1"/>
    <col min="13572" max="13572" width="9.625" style="106" customWidth="1"/>
    <col min="13573" max="13573" width="7.625" style="106" bestFit="1" customWidth="1"/>
    <col min="13574" max="13574" width="12.375" style="106" customWidth="1"/>
    <col min="13575" max="13575" width="11" style="106"/>
    <col min="13576" max="13576" width="7.5" style="106" bestFit="1" customWidth="1"/>
    <col min="13577" max="13577" width="12.625" style="106" customWidth="1"/>
    <col min="13578" max="13578" width="11" style="106"/>
    <col min="13579" max="13579" width="7.5" style="106" bestFit="1" customWidth="1"/>
    <col min="13580" max="13580" width="12.125" style="106" customWidth="1"/>
    <col min="13581" max="13581" width="11" style="106"/>
    <col min="13582" max="13582" width="7.5" style="106" bestFit="1" customWidth="1"/>
    <col min="13583" max="13583" width="11" style="106"/>
    <col min="13584" max="13584" width="10.875" style="106" customWidth="1"/>
    <col min="13585" max="13822" width="11" style="106"/>
    <col min="13823" max="13823" width="5.5" style="106" bestFit="1" customWidth="1"/>
    <col min="13824" max="13824" width="12.125" style="106" customWidth="1"/>
    <col min="13825" max="13826" width="9.625" style="106" customWidth="1"/>
    <col min="13827" max="13827" width="12.375" style="106" customWidth="1"/>
    <col min="13828" max="13828" width="9.625" style="106" customWidth="1"/>
    <col min="13829" max="13829" width="7.625" style="106" bestFit="1" customWidth="1"/>
    <col min="13830" max="13830" width="12.375" style="106" customWidth="1"/>
    <col min="13831" max="13831" width="11" style="106"/>
    <col min="13832" max="13832" width="7.5" style="106" bestFit="1" customWidth="1"/>
    <col min="13833" max="13833" width="12.625" style="106" customWidth="1"/>
    <col min="13834" max="13834" width="11" style="106"/>
    <col min="13835" max="13835" width="7.5" style="106" bestFit="1" customWidth="1"/>
    <col min="13836" max="13836" width="12.125" style="106" customWidth="1"/>
    <col min="13837" max="13837" width="11" style="106"/>
    <col min="13838" max="13838" width="7.5" style="106" bestFit="1" customWidth="1"/>
    <col min="13839" max="13839" width="11" style="106"/>
    <col min="13840" max="13840" width="10.875" style="106" customWidth="1"/>
    <col min="13841" max="14078" width="11" style="106"/>
    <col min="14079" max="14079" width="5.5" style="106" bestFit="1" customWidth="1"/>
    <col min="14080" max="14080" width="12.125" style="106" customWidth="1"/>
    <col min="14081" max="14082" width="9.625" style="106" customWidth="1"/>
    <col min="14083" max="14083" width="12.375" style="106" customWidth="1"/>
    <col min="14084" max="14084" width="9.625" style="106" customWidth="1"/>
    <col min="14085" max="14085" width="7.625" style="106" bestFit="1" customWidth="1"/>
    <col min="14086" max="14086" width="12.375" style="106" customWidth="1"/>
    <col min="14087" max="14087" width="11" style="106"/>
    <col min="14088" max="14088" width="7.5" style="106" bestFit="1" customWidth="1"/>
    <col min="14089" max="14089" width="12.625" style="106" customWidth="1"/>
    <col min="14090" max="14090" width="11" style="106"/>
    <col min="14091" max="14091" width="7.5" style="106" bestFit="1" customWidth="1"/>
    <col min="14092" max="14092" width="12.125" style="106" customWidth="1"/>
    <col min="14093" max="14093" width="11" style="106"/>
    <col min="14094" max="14094" width="7.5" style="106" bestFit="1" customWidth="1"/>
    <col min="14095" max="14095" width="11" style="106"/>
    <col min="14096" max="14096" width="10.875" style="106" customWidth="1"/>
    <col min="14097" max="14334" width="11" style="106"/>
    <col min="14335" max="14335" width="5.5" style="106" bestFit="1" customWidth="1"/>
    <col min="14336" max="14336" width="12.125" style="106" customWidth="1"/>
    <col min="14337" max="14338" width="9.625" style="106" customWidth="1"/>
    <col min="14339" max="14339" width="12.375" style="106" customWidth="1"/>
    <col min="14340" max="14340" width="9.625" style="106" customWidth="1"/>
    <col min="14341" max="14341" width="7.625" style="106" bestFit="1" customWidth="1"/>
    <col min="14342" max="14342" width="12.375" style="106" customWidth="1"/>
    <col min="14343" max="14343" width="11" style="106"/>
    <col min="14344" max="14344" width="7.5" style="106" bestFit="1" customWidth="1"/>
    <col min="14345" max="14345" width="12.625" style="106" customWidth="1"/>
    <col min="14346" max="14346" width="11" style="106"/>
    <col min="14347" max="14347" width="7.5" style="106" bestFit="1" customWidth="1"/>
    <col min="14348" max="14348" width="12.125" style="106" customWidth="1"/>
    <col min="14349" max="14349" width="11" style="106"/>
    <col min="14350" max="14350" width="7.5" style="106" bestFit="1" customWidth="1"/>
    <col min="14351" max="14351" width="11" style="106"/>
    <col min="14352" max="14352" width="10.875" style="106" customWidth="1"/>
    <col min="14353" max="14590" width="11" style="106"/>
    <col min="14591" max="14591" width="5.5" style="106" bestFit="1" customWidth="1"/>
    <col min="14592" max="14592" width="12.125" style="106" customWidth="1"/>
    <col min="14593" max="14594" width="9.625" style="106" customWidth="1"/>
    <col min="14595" max="14595" width="12.375" style="106" customWidth="1"/>
    <col min="14596" max="14596" width="9.625" style="106" customWidth="1"/>
    <col min="14597" max="14597" width="7.625" style="106" bestFit="1" customWidth="1"/>
    <col min="14598" max="14598" width="12.375" style="106" customWidth="1"/>
    <col min="14599" max="14599" width="11" style="106"/>
    <col min="14600" max="14600" width="7.5" style="106" bestFit="1" customWidth="1"/>
    <col min="14601" max="14601" width="12.625" style="106" customWidth="1"/>
    <col min="14602" max="14602" width="11" style="106"/>
    <col min="14603" max="14603" width="7.5" style="106" bestFit="1" customWidth="1"/>
    <col min="14604" max="14604" width="12.125" style="106" customWidth="1"/>
    <col min="14605" max="14605" width="11" style="106"/>
    <col min="14606" max="14606" width="7.5" style="106" bestFit="1" customWidth="1"/>
    <col min="14607" max="14607" width="11" style="106"/>
    <col min="14608" max="14608" width="10.875" style="106" customWidth="1"/>
    <col min="14609" max="14846" width="11" style="106"/>
    <col min="14847" max="14847" width="5.5" style="106" bestFit="1" customWidth="1"/>
    <col min="14848" max="14848" width="12.125" style="106" customWidth="1"/>
    <col min="14849" max="14850" width="9.625" style="106" customWidth="1"/>
    <col min="14851" max="14851" width="12.375" style="106" customWidth="1"/>
    <col min="14852" max="14852" width="9.625" style="106" customWidth="1"/>
    <col min="14853" max="14853" width="7.625" style="106" bestFit="1" customWidth="1"/>
    <col min="14854" max="14854" width="12.375" style="106" customWidth="1"/>
    <col min="14855" max="14855" width="11" style="106"/>
    <col min="14856" max="14856" width="7.5" style="106" bestFit="1" customWidth="1"/>
    <col min="14857" max="14857" width="12.625" style="106" customWidth="1"/>
    <col min="14858" max="14858" width="11" style="106"/>
    <col min="14859" max="14859" width="7.5" style="106" bestFit="1" customWidth="1"/>
    <col min="14860" max="14860" width="12.125" style="106" customWidth="1"/>
    <col min="14861" max="14861" width="11" style="106"/>
    <col min="14862" max="14862" width="7.5" style="106" bestFit="1" customWidth="1"/>
    <col min="14863" max="14863" width="11" style="106"/>
    <col min="14864" max="14864" width="10.875" style="106" customWidth="1"/>
    <col min="14865" max="15102" width="11" style="106"/>
    <col min="15103" max="15103" width="5.5" style="106" bestFit="1" customWidth="1"/>
    <col min="15104" max="15104" width="12.125" style="106" customWidth="1"/>
    <col min="15105" max="15106" width="9.625" style="106" customWidth="1"/>
    <col min="15107" max="15107" width="12.375" style="106" customWidth="1"/>
    <col min="15108" max="15108" width="9.625" style="106" customWidth="1"/>
    <col min="15109" max="15109" width="7.625" style="106" bestFit="1" customWidth="1"/>
    <col min="15110" max="15110" width="12.375" style="106" customWidth="1"/>
    <col min="15111" max="15111" width="11" style="106"/>
    <col min="15112" max="15112" width="7.5" style="106" bestFit="1" customWidth="1"/>
    <col min="15113" max="15113" width="12.625" style="106" customWidth="1"/>
    <col min="15114" max="15114" width="11" style="106"/>
    <col min="15115" max="15115" width="7.5" style="106" bestFit="1" customWidth="1"/>
    <col min="15116" max="15116" width="12.125" style="106" customWidth="1"/>
    <col min="15117" max="15117" width="11" style="106"/>
    <col min="15118" max="15118" width="7.5" style="106" bestFit="1" customWidth="1"/>
    <col min="15119" max="15119" width="11" style="106"/>
    <col min="15120" max="15120" width="10.875" style="106" customWidth="1"/>
    <col min="15121" max="15358" width="11" style="106"/>
    <col min="15359" max="15359" width="5.5" style="106" bestFit="1" customWidth="1"/>
    <col min="15360" max="15360" width="12.125" style="106" customWidth="1"/>
    <col min="15361" max="15362" width="9.625" style="106" customWidth="1"/>
    <col min="15363" max="15363" width="12.375" style="106" customWidth="1"/>
    <col min="15364" max="15364" width="9.625" style="106" customWidth="1"/>
    <col min="15365" max="15365" width="7.625" style="106" bestFit="1" customWidth="1"/>
    <col min="15366" max="15366" width="12.375" style="106" customWidth="1"/>
    <col min="15367" max="15367" width="11" style="106"/>
    <col min="15368" max="15368" width="7.5" style="106" bestFit="1" customWidth="1"/>
    <col min="15369" max="15369" width="12.625" style="106" customWidth="1"/>
    <col min="15370" max="15370" width="11" style="106"/>
    <col min="15371" max="15371" width="7.5" style="106" bestFit="1" customWidth="1"/>
    <col min="15372" max="15372" width="12.125" style="106" customWidth="1"/>
    <col min="15373" max="15373" width="11" style="106"/>
    <col min="15374" max="15374" width="7.5" style="106" bestFit="1" customWidth="1"/>
    <col min="15375" max="15375" width="11" style="106"/>
    <col min="15376" max="15376" width="10.875" style="106" customWidth="1"/>
    <col min="15377" max="15614" width="11" style="106"/>
    <col min="15615" max="15615" width="5.5" style="106" bestFit="1" customWidth="1"/>
    <col min="15616" max="15616" width="12.125" style="106" customWidth="1"/>
    <col min="15617" max="15618" width="9.625" style="106" customWidth="1"/>
    <col min="15619" max="15619" width="12.375" style="106" customWidth="1"/>
    <col min="15620" max="15620" width="9.625" style="106" customWidth="1"/>
    <col min="15621" max="15621" width="7.625" style="106" bestFit="1" customWidth="1"/>
    <col min="15622" max="15622" width="12.375" style="106" customWidth="1"/>
    <col min="15623" max="15623" width="11" style="106"/>
    <col min="15624" max="15624" width="7.5" style="106" bestFit="1" customWidth="1"/>
    <col min="15625" max="15625" width="12.625" style="106" customWidth="1"/>
    <col min="15626" max="15626" width="11" style="106"/>
    <col min="15627" max="15627" width="7.5" style="106" bestFit="1" customWidth="1"/>
    <col min="15628" max="15628" width="12.125" style="106" customWidth="1"/>
    <col min="15629" max="15629" width="11" style="106"/>
    <col min="15630" max="15630" width="7.5" style="106" bestFit="1" customWidth="1"/>
    <col min="15631" max="15631" width="11" style="106"/>
    <col min="15632" max="15632" width="10.875" style="106" customWidth="1"/>
    <col min="15633" max="15870" width="11" style="106"/>
    <col min="15871" max="15871" width="5.5" style="106" bestFit="1" customWidth="1"/>
    <col min="15872" max="15872" width="12.125" style="106" customWidth="1"/>
    <col min="15873" max="15874" width="9.625" style="106" customWidth="1"/>
    <col min="15875" max="15875" width="12.375" style="106" customWidth="1"/>
    <col min="15876" max="15876" width="9.625" style="106" customWidth="1"/>
    <col min="15877" max="15877" width="7.625" style="106" bestFit="1" customWidth="1"/>
    <col min="15878" max="15878" width="12.375" style="106" customWidth="1"/>
    <col min="15879" max="15879" width="11" style="106"/>
    <col min="15880" max="15880" width="7.5" style="106" bestFit="1" customWidth="1"/>
    <col min="15881" max="15881" width="12.625" style="106" customWidth="1"/>
    <col min="15882" max="15882" width="11" style="106"/>
    <col min="15883" max="15883" width="7.5" style="106" bestFit="1" customWidth="1"/>
    <col min="15884" max="15884" width="12.125" style="106" customWidth="1"/>
    <col min="15885" max="15885" width="11" style="106"/>
    <col min="15886" max="15886" width="7.5" style="106" bestFit="1" customWidth="1"/>
    <col min="15887" max="15887" width="11" style="106"/>
    <col min="15888" max="15888" width="10.875" style="106" customWidth="1"/>
    <col min="15889" max="16126" width="11" style="106"/>
    <col min="16127" max="16127" width="5.5" style="106" bestFit="1" customWidth="1"/>
    <col min="16128" max="16128" width="12.125" style="106" customWidth="1"/>
    <col min="16129" max="16130" width="9.625" style="106" customWidth="1"/>
    <col min="16131" max="16131" width="12.375" style="106" customWidth="1"/>
    <col min="16132" max="16132" width="9.625" style="106" customWidth="1"/>
    <col min="16133" max="16133" width="7.625" style="106" bestFit="1" customWidth="1"/>
    <col min="16134" max="16134" width="12.375" style="106" customWidth="1"/>
    <col min="16135" max="16135" width="11" style="106"/>
    <col min="16136" max="16136" width="7.5" style="106" bestFit="1" customWidth="1"/>
    <col min="16137" max="16137" width="12.625" style="106" customWidth="1"/>
    <col min="16138" max="16138" width="11" style="106"/>
    <col min="16139" max="16139" width="7.5" style="106" bestFit="1" customWidth="1"/>
    <col min="16140" max="16140" width="12.125" style="106" customWidth="1"/>
    <col min="16141" max="16141" width="11" style="106"/>
    <col min="16142" max="16142" width="7.5" style="106" bestFit="1" customWidth="1"/>
    <col min="16143" max="16143" width="11" style="106"/>
    <col min="16144" max="16144" width="10.875" style="106" customWidth="1"/>
    <col min="16145" max="16384" width="11" style="106"/>
  </cols>
  <sheetData>
    <row r="1" spans="1:53" ht="21.6" customHeight="1">
      <c r="A1" s="184"/>
      <c r="B1" s="108"/>
      <c r="C1" s="108"/>
      <c r="D1" s="108"/>
      <c r="E1" s="286" t="s">
        <v>1876</v>
      </c>
      <c r="F1" s="286"/>
      <c r="G1" s="286"/>
      <c r="H1" s="288">
        <f>'fiche engagement'!C12</f>
        <v>0</v>
      </c>
      <c r="I1" s="290" t="s">
        <v>1877</v>
      </c>
      <c r="J1" s="291"/>
      <c r="K1" s="272" t="e">
        <f>CONCATENATE(INDEX('FFGym Clubs'!D3:D298,'fiche engagement'!H16)," - Equipe N°",'fiche engagement'!E11)</f>
        <v>#VALUE!</v>
      </c>
      <c r="L1" s="272"/>
      <c r="M1" s="272"/>
      <c r="N1" s="179"/>
      <c r="O1" s="175" t="s">
        <v>1878</v>
      </c>
      <c r="P1" s="182"/>
      <c r="R1" s="109"/>
      <c r="S1" s="109"/>
      <c r="T1" s="109"/>
      <c r="U1" s="109"/>
      <c r="V1" s="109"/>
      <c r="W1" s="109"/>
      <c r="X1" s="109"/>
      <c r="Y1" s="109"/>
      <c r="Z1" s="109"/>
    </row>
    <row r="2" spans="1:53" ht="38.25" customHeight="1">
      <c r="A2" s="107"/>
      <c r="B2" s="108"/>
      <c r="C2" s="108"/>
      <c r="D2" s="108"/>
      <c r="E2" s="287"/>
      <c r="F2" s="287"/>
      <c r="G2" s="287"/>
      <c r="H2" s="289"/>
      <c r="I2" s="290"/>
      <c r="J2" s="291"/>
      <c r="K2" s="272"/>
      <c r="L2" s="272"/>
      <c r="M2" s="272"/>
      <c r="N2" s="179"/>
      <c r="O2" s="177">
        <f>SUM(Z5:AS6)+SUM(Z10:AS11)+SUM(Z15:AS16)+AC7+AG7+AK7+AO7+AS7+AS12+AO12+AK12+AG12+AC12+AC17+AG17+AK17+AO17+AS17</f>
        <v>0</v>
      </c>
      <c r="P2" s="183"/>
      <c r="Q2" s="112">
        <f>'fiche engagement'!C9</f>
        <v>0</v>
      </c>
      <c r="R2" s="283" t="s">
        <v>1879</v>
      </c>
      <c r="S2" s="283"/>
      <c r="T2" s="283"/>
      <c r="U2" s="109"/>
      <c r="V2" s="109"/>
      <c r="W2" s="109"/>
      <c r="X2" s="109"/>
      <c r="Y2" s="109"/>
      <c r="Z2" s="109"/>
    </row>
    <row r="3" spans="1:53">
      <c r="A3" s="107"/>
      <c r="B3" s="267" t="s">
        <v>1880</v>
      </c>
      <c r="C3" s="267"/>
      <c r="D3" s="267"/>
      <c r="E3" s="267" t="s">
        <v>1880</v>
      </c>
      <c r="F3" s="267"/>
      <c r="G3" s="267"/>
      <c r="H3" s="267" t="s">
        <v>1880</v>
      </c>
      <c r="I3" s="267"/>
      <c r="J3" s="267"/>
      <c r="K3" s="277" t="s">
        <v>1880</v>
      </c>
      <c r="L3" s="277"/>
      <c r="M3" s="277"/>
      <c r="N3" s="277" t="s">
        <v>1880</v>
      </c>
      <c r="O3" s="277"/>
      <c r="P3" s="277"/>
      <c r="R3" s="109"/>
      <c r="S3" s="109"/>
      <c r="T3" s="109"/>
      <c r="U3" s="109"/>
      <c r="V3" s="109"/>
      <c r="W3" s="109"/>
      <c r="X3" s="109"/>
      <c r="Y3" s="109"/>
      <c r="Z3" s="109"/>
      <c r="AE3" s="267" t="s">
        <v>1880</v>
      </c>
      <c r="AF3" s="267"/>
      <c r="AG3" s="267"/>
      <c r="AH3" s="267"/>
      <c r="AI3" s="267" t="s">
        <v>1880</v>
      </c>
      <c r="AJ3" s="267"/>
      <c r="AK3" s="267"/>
      <c r="AL3" s="267"/>
      <c r="AM3" s="267" t="s">
        <v>1880</v>
      </c>
      <c r="AN3" s="277"/>
      <c r="AO3" s="277"/>
      <c r="AP3" s="277"/>
      <c r="AQ3" s="277" t="s">
        <v>1880</v>
      </c>
      <c r="AR3" s="277"/>
      <c r="AS3" s="277"/>
      <c r="AT3" s="267"/>
      <c r="AU3" s="267" t="s">
        <v>1880</v>
      </c>
      <c r="AV3" s="267"/>
    </row>
    <row r="4" spans="1:53" ht="150" customHeight="1" thickBot="1">
      <c r="A4" s="107"/>
      <c r="B4" s="273"/>
      <c r="C4" s="273"/>
      <c r="D4" s="273"/>
      <c r="E4" s="274"/>
      <c r="F4" s="275"/>
      <c r="G4" s="276"/>
      <c r="H4" s="273"/>
      <c r="I4" s="273"/>
      <c r="J4" s="273"/>
      <c r="K4" s="273"/>
      <c r="L4" s="273"/>
      <c r="M4" s="273"/>
      <c r="N4" s="273"/>
      <c r="O4" s="273"/>
      <c r="P4" s="273"/>
      <c r="R4" s="109"/>
      <c r="S4" s="109"/>
      <c r="T4" s="165" t="s">
        <v>1881</v>
      </c>
      <c r="U4" s="109"/>
      <c r="V4" s="109"/>
      <c r="W4" s="109"/>
      <c r="X4" s="109"/>
      <c r="Y4" s="109"/>
      <c r="Z4" s="109"/>
      <c r="AE4" s="273"/>
      <c r="AF4" s="273"/>
      <c r="AG4" s="273"/>
      <c r="AH4" s="274"/>
      <c r="AI4" s="275"/>
      <c r="AJ4" s="276"/>
      <c r="AK4" s="273"/>
      <c r="AL4" s="273"/>
      <c r="AM4" s="273"/>
      <c r="AN4" s="273"/>
      <c r="AO4" s="273"/>
      <c r="AP4" s="273"/>
      <c r="AQ4" s="273"/>
      <c r="AR4" s="273"/>
      <c r="AS4" s="273"/>
      <c r="AT4" s="273"/>
      <c r="AU4" s="273"/>
      <c r="AV4" s="273"/>
    </row>
    <row r="5" spans="1:53" ht="20.100000000000001" customHeight="1" thickTop="1" thickBot="1">
      <c r="A5" s="278" t="s">
        <v>1882</v>
      </c>
      <c r="B5" s="197" t="s">
        <v>1883</v>
      </c>
      <c r="C5" s="196" t="s">
        <v>1884</v>
      </c>
      <c r="D5" s="196" t="s">
        <v>1885</v>
      </c>
      <c r="E5" s="197" t="s">
        <v>1883</v>
      </c>
      <c r="F5" s="196" t="s">
        <v>1884</v>
      </c>
      <c r="G5" s="196" t="s">
        <v>1885</v>
      </c>
      <c r="H5" s="197" t="s">
        <v>1883</v>
      </c>
      <c r="I5" s="196" t="s">
        <v>1884</v>
      </c>
      <c r="J5" s="196" t="s">
        <v>1885</v>
      </c>
      <c r="K5" s="197" t="s">
        <v>1883</v>
      </c>
      <c r="L5" s="196" t="s">
        <v>1884</v>
      </c>
      <c r="M5" s="196" t="s">
        <v>1885</v>
      </c>
      <c r="N5" s="197" t="s">
        <v>1883</v>
      </c>
      <c r="O5" s="196" t="s">
        <v>1884</v>
      </c>
      <c r="P5" s="196" t="s">
        <v>1885</v>
      </c>
      <c r="R5" s="109"/>
      <c r="S5" s="109"/>
      <c r="T5" s="109"/>
      <c r="U5" s="109"/>
      <c r="V5" s="109"/>
      <c r="W5" s="109"/>
      <c r="X5" s="109"/>
      <c r="Y5" s="109"/>
      <c r="Z5" s="109"/>
      <c r="AD5" s="271" t="s">
        <v>1882</v>
      </c>
      <c r="AE5" s="197">
        <f>IFERROR(RIGHT(LEFT(B5,2))/10,0)</f>
        <v>0</v>
      </c>
      <c r="AF5" s="196">
        <f>IFERROR(RIGHT(LEFT(C5,3))/10,0)</f>
        <v>0</v>
      </c>
      <c r="AG5" s="196">
        <f>IFERROR(IF(LEN(D5)=6,1,RIGHT(LEFT(D5,3))/10),0)</f>
        <v>0</v>
      </c>
      <c r="AH5" s="197">
        <f t="shared" ref="AH5:AH6" si="0">IFERROR(RIGHT(LEFT(E5,2))/10,0)</f>
        <v>0</v>
      </c>
      <c r="AI5" s="196">
        <f t="shared" ref="AI5" si="1">IFERROR(RIGHT(LEFT(F5,3))/10,0)</f>
        <v>0</v>
      </c>
      <c r="AJ5" s="196">
        <f t="shared" ref="AJ5" si="2">IFERROR(IF(LEN(G5)=6,1,RIGHT(LEFT(G5,3))/10),0)</f>
        <v>0</v>
      </c>
      <c r="AK5" s="197">
        <f t="shared" ref="AK5:AK6" si="3">IFERROR(RIGHT(LEFT(H5,2))/10,0)</f>
        <v>0</v>
      </c>
      <c r="AL5" s="196">
        <f t="shared" ref="AL5" si="4">IFERROR(RIGHT(LEFT(I5,3))/10,0)</f>
        <v>0</v>
      </c>
      <c r="AM5" s="196">
        <f t="shared" ref="AM5" si="5">IFERROR(IF(LEN(J5)=6,1,RIGHT(LEFT(J5,3))/10),0)</f>
        <v>0</v>
      </c>
      <c r="AN5" s="197">
        <f t="shared" ref="AN5:AN6" si="6">IFERROR(RIGHT(LEFT(K5,2))/10,0)</f>
        <v>0</v>
      </c>
      <c r="AO5" s="196">
        <f t="shared" ref="AO5" si="7">IFERROR(RIGHT(LEFT(L5,3))/10,0)</f>
        <v>0</v>
      </c>
      <c r="AP5" s="196">
        <f t="shared" ref="AP5" si="8">IFERROR(IF(LEN(M5)=6,1,RIGHT(LEFT(M5,3))/10),0)</f>
        <v>0</v>
      </c>
      <c r="AQ5" s="197">
        <f t="shared" ref="AQ5:AQ6" si="9">IFERROR(RIGHT(LEFT(N5,2))/10,0)</f>
        <v>0</v>
      </c>
      <c r="AR5" s="196">
        <f t="shared" ref="AR5" si="10">IFERROR(RIGHT(LEFT(O5,3))/10,0)</f>
        <v>0</v>
      </c>
      <c r="AS5" s="196">
        <f t="shared" ref="AS5" si="11">IFERROR(IF(LEN(P5)=6,1,RIGHT(LEFT(P5,3))/10),0)</f>
        <v>0</v>
      </c>
      <c r="AT5" s="197">
        <f t="shared" ref="AT5:AT6" si="12">IFERROR(RIGHT(LEFT(Q5,2))/10,0)</f>
        <v>0</v>
      </c>
      <c r="AU5" s="196">
        <f t="shared" ref="AU5" si="13">IFERROR(RIGHT(LEFT(R5,3))/10,0)</f>
        <v>0</v>
      </c>
      <c r="AV5" s="196">
        <f t="shared" ref="AV5" si="14">IFERROR(IF(LEN(S5)=6,1,RIGHT(LEFT(S5,3))/10),0)</f>
        <v>0</v>
      </c>
    </row>
    <row r="6" spans="1:53" ht="20.100000000000001" customHeight="1" thickTop="1" thickBot="1">
      <c r="A6" s="279"/>
      <c r="B6" s="198" t="s">
        <v>1886</v>
      </c>
      <c r="C6" s="199" t="s">
        <v>1887</v>
      </c>
      <c r="D6" s="199" t="s">
        <v>1887</v>
      </c>
      <c r="E6" s="198" t="s">
        <v>1886</v>
      </c>
      <c r="F6" s="199" t="s">
        <v>1887</v>
      </c>
      <c r="G6" s="199" t="s">
        <v>1887</v>
      </c>
      <c r="H6" s="198" t="s">
        <v>1886</v>
      </c>
      <c r="I6" s="199" t="s">
        <v>1887</v>
      </c>
      <c r="J6" s="199" t="s">
        <v>1887</v>
      </c>
      <c r="K6" s="198" t="s">
        <v>1886</v>
      </c>
      <c r="L6" s="199" t="s">
        <v>1887</v>
      </c>
      <c r="M6" s="199" t="s">
        <v>1887</v>
      </c>
      <c r="N6" s="198" t="s">
        <v>1886</v>
      </c>
      <c r="O6" s="199" t="s">
        <v>1887</v>
      </c>
      <c r="P6" s="199" t="s">
        <v>1887</v>
      </c>
      <c r="U6" s="109"/>
      <c r="V6" s="109"/>
      <c r="W6" s="109"/>
      <c r="X6" s="109"/>
      <c r="Y6" s="109"/>
      <c r="Z6" s="109"/>
      <c r="AD6" s="271"/>
      <c r="AE6" s="197">
        <f>IFERROR(RIGHT(LEFT(B6,2))/10,0)</f>
        <v>0</v>
      </c>
      <c r="AF6" s="199">
        <f>IFERROR(IF(LEN(C6)=5,RIGHT(LEFT(C6,3))/10,RIGHT(LEFT(C6,2))/10),0)</f>
        <v>0</v>
      </c>
      <c r="AG6" s="199">
        <f>IFERROR(IF(LEN(D6)=5,RIGHT(LEFT(D6,3))/10,RIGHT(LEFT(D6,2))/10),0)</f>
        <v>0</v>
      </c>
      <c r="AH6" s="197">
        <f t="shared" si="0"/>
        <v>0</v>
      </c>
      <c r="AI6" s="199">
        <f t="shared" ref="AI6:AJ6" si="15">IFERROR(IF(LEN(F6)=5,RIGHT(LEFT(F6,3))/10,RIGHT(LEFT(F6,2))/10),0)</f>
        <v>0</v>
      </c>
      <c r="AJ6" s="199">
        <f t="shared" si="15"/>
        <v>0</v>
      </c>
      <c r="AK6" s="197">
        <f t="shared" si="3"/>
        <v>0</v>
      </c>
      <c r="AL6" s="199">
        <f t="shared" ref="AL6:AM6" si="16">IFERROR(IF(LEN(I6)=5,RIGHT(LEFT(I6,3))/10,RIGHT(LEFT(I6,2))/10),0)</f>
        <v>0</v>
      </c>
      <c r="AM6" s="199">
        <f t="shared" si="16"/>
        <v>0</v>
      </c>
      <c r="AN6" s="197">
        <f t="shared" si="6"/>
        <v>0</v>
      </c>
      <c r="AO6" s="199">
        <f t="shared" ref="AO6:AP6" si="17">IFERROR(IF(LEN(L6)=5,RIGHT(LEFT(L6,3))/10,RIGHT(LEFT(L6,2))/10),0)</f>
        <v>0</v>
      </c>
      <c r="AP6" s="199">
        <f t="shared" si="17"/>
        <v>0</v>
      </c>
      <c r="AQ6" s="197">
        <f t="shared" si="9"/>
        <v>0</v>
      </c>
      <c r="AR6" s="199">
        <f t="shared" ref="AR6:AS6" si="18">IFERROR(IF(LEN(O6)=5,RIGHT(LEFT(O6,3))/10,RIGHT(LEFT(O6,2))/10),0)</f>
        <v>0</v>
      </c>
      <c r="AS6" s="199">
        <f t="shared" si="18"/>
        <v>0</v>
      </c>
      <c r="AT6" s="197">
        <f t="shared" si="12"/>
        <v>0</v>
      </c>
      <c r="AU6" s="199">
        <f t="shared" ref="AU6:AV6" si="19">IFERROR(IF(LEN(R6)=5,RIGHT(LEFT(R6,3))/10,RIGHT(LEFT(R6,2))/10),0)</f>
        <v>0</v>
      </c>
      <c r="AV6" s="199">
        <f t="shared" si="19"/>
        <v>0</v>
      </c>
    </row>
    <row r="7" spans="1:53" ht="15.6" hidden="1" customHeight="1" thickTop="1" thickBot="1">
      <c r="A7" s="280"/>
      <c r="B7" s="168" t="s">
        <v>1888</v>
      </c>
      <c r="C7" s="168"/>
      <c r="D7" s="168"/>
      <c r="E7" s="168" t="s">
        <v>1888</v>
      </c>
      <c r="F7" s="168"/>
      <c r="G7" s="168"/>
      <c r="H7" s="168" t="s">
        <v>1888</v>
      </c>
      <c r="I7" s="168"/>
      <c r="J7" s="168"/>
      <c r="K7" s="168" t="s">
        <v>1888</v>
      </c>
      <c r="L7" s="168"/>
      <c r="M7" s="168"/>
      <c r="N7" s="168" t="s">
        <v>1888</v>
      </c>
      <c r="O7" s="168"/>
      <c r="P7" s="168"/>
      <c r="R7" s="109"/>
      <c r="S7" s="109"/>
      <c r="T7" s="109"/>
      <c r="U7" s="109"/>
      <c r="V7" s="109"/>
      <c r="W7" s="109"/>
      <c r="X7" s="109"/>
      <c r="Y7" s="109"/>
      <c r="Z7" s="109"/>
      <c r="AD7" s="271"/>
      <c r="AE7" s="168" t="s">
        <v>1889</v>
      </c>
      <c r="AF7" s="168">
        <f>IFERROR(IF(LEN(C7)=5,1,RIGHT(LEFT(C7,2))/10),0)</f>
        <v>0</v>
      </c>
      <c r="AG7" s="168">
        <f>IFERROR(IF(LEN(D7)=5,1,RIGHT(LEFT(D7,2))/10),0)</f>
        <v>0</v>
      </c>
      <c r="AH7" s="168">
        <f>IFERROR(IF(LEN(E7)=5,1,IF(LEN(E7)=6,1,RIGHT(LEFT(E7,2))/10)),0)</f>
        <v>0</v>
      </c>
      <c r="AI7" s="168" t="s">
        <v>1889</v>
      </c>
      <c r="AJ7" s="168">
        <f t="shared" ref="AJ7:AK7" si="20">IFERROR(IF(LEN(G7)=5,1,RIGHT(LEFT(G7,2))/10),0)</f>
        <v>0</v>
      </c>
      <c r="AK7" s="168">
        <f t="shared" si="20"/>
        <v>0</v>
      </c>
      <c r="AL7" s="168">
        <f t="shared" ref="AL7" si="21">IFERROR(IF(LEN(I7)=5,1,IF(LEN(I7)=6,1,RIGHT(LEFT(I7,2))/10)),0)</f>
        <v>0</v>
      </c>
      <c r="AM7" s="168" t="s">
        <v>1889</v>
      </c>
      <c r="AN7" s="168">
        <f t="shared" ref="AN7:AO7" si="22">IFERROR(IF(LEN(K7)=5,1,RIGHT(LEFT(K7,2))/10),0)</f>
        <v>0</v>
      </c>
      <c r="AO7" s="168">
        <f t="shared" si="22"/>
        <v>0</v>
      </c>
      <c r="AP7" s="168">
        <f t="shared" ref="AP7" si="23">IFERROR(IF(LEN(M7)=5,1,IF(LEN(M7)=6,1,RIGHT(LEFT(M7,2))/10)),0)</f>
        <v>0</v>
      </c>
      <c r="AQ7" s="168" t="s">
        <v>1889</v>
      </c>
      <c r="AR7" s="168">
        <f t="shared" ref="AR7:AS7" si="24">IFERROR(IF(LEN(O7)=5,1,RIGHT(LEFT(O7,2))/10),0)</f>
        <v>0</v>
      </c>
      <c r="AS7" s="168">
        <f t="shared" si="24"/>
        <v>0</v>
      </c>
      <c r="AT7" s="168">
        <f t="shared" ref="AT7" si="25">IFERROR(IF(LEN(Q7)=5,1,IF(LEN(Q7)=6,1,RIGHT(LEFT(Q7,2))/10)),0)</f>
        <v>0</v>
      </c>
      <c r="AU7" s="168" t="s">
        <v>1889</v>
      </c>
      <c r="AV7" s="168">
        <f t="shared" ref="AV7" si="26">IFERROR(IF(LEN(S7)=5,1,RIGHT(LEFT(S7,2))/10),0)</f>
        <v>0</v>
      </c>
      <c r="AW7" s="203" t="e">
        <f>IF(OR(AF7+AG7&gt;0,AJ7+AK7&gt;0,AN7+AO7&gt;0,AR7+AS7&gt;0,AV7+#REF!&gt;0),0.5,0)</f>
        <v>#REF!</v>
      </c>
    </row>
    <row r="8" spans="1:53" ht="15.95" thickTop="1">
      <c r="A8" s="107"/>
      <c r="B8" s="267" t="s">
        <v>1880</v>
      </c>
      <c r="C8" s="267"/>
      <c r="D8" s="267"/>
      <c r="E8" s="267" t="s">
        <v>1880</v>
      </c>
      <c r="F8" s="267"/>
      <c r="G8" s="267"/>
      <c r="H8" s="267" t="s">
        <v>1880</v>
      </c>
      <c r="I8" s="267"/>
      <c r="J8" s="267"/>
      <c r="K8" s="267" t="s">
        <v>1880</v>
      </c>
      <c r="L8" s="267"/>
      <c r="M8" s="267"/>
      <c r="N8" s="267" t="s">
        <v>1880</v>
      </c>
      <c r="O8" s="267"/>
      <c r="P8" s="267"/>
      <c r="R8" s="283" t="s">
        <v>1890</v>
      </c>
      <c r="S8" s="283"/>
      <c r="T8" s="283"/>
      <c r="U8" s="283"/>
      <c r="V8" s="109"/>
      <c r="W8" s="109"/>
      <c r="X8" s="109"/>
      <c r="Y8" s="109"/>
      <c r="Z8" s="109"/>
      <c r="AE8" s="267" t="s">
        <v>1880</v>
      </c>
      <c r="AF8" s="267"/>
      <c r="AG8" s="267"/>
      <c r="AH8" s="267"/>
      <c r="AI8" s="267" t="s">
        <v>1880</v>
      </c>
      <c r="AJ8" s="267"/>
      <c r="AK8" s="267"/>
      <c r="AL8" s="267"/>
      <c r="AM8" s="267" t="s">
        <v>1880</v>
      </c>
      <c r="AN8" s="267"/>
      <c r="AO8" s="267"/>
      <c r="AP8" s="267"/>
      <c r="AQ8" s="267" t="s">
        <v>1880</v>
      </c>
      <c r="AR8" s="267"/>
      <c r="AS8" s="267"/>
      <c r="AT8" s="267"/>
      <c r="AU8" s="267" t="s">
        <v>1880</v>
      </c>
      <c r="AV8" s="267"/>
    </row>
    <row r="9" spans="1:53" ht="150" customHeight="1" thickBot="1">
      <c r="A9" s="107"/>
      <c r="B9" s="268"/>
      <c r="C9" s="269"/>
      <c r="D9" s="270"/>
      <c r="E9" s="273"/>
      <c r="F9" s="273"/>
      <c r="G9" s="273"/>
      <c r="H9" s="273"/>
      <c r="I9" s="273"/>
      <c r="J9" s="273"/>
      <c r="K9" s="273"/>
      <c r="L9" s="273"/>
      <c r="M9" s="273"/>
      <c r="N9" s="273"/>
      <c r="O9" s="273"/>
      <c r="P9" s="273"/>
      <c r="Q9" s="284" t="s">
        <v>1891</v>
      </c>
      <c r="R9" s="285"/>
      <c r="S9" s="285" t="s">
        <v>1892</v>
      </c>
      <c r="T9" s="285"/>
      <c r="U9" s="285"/>
      <c r="AE9" s="268"/>
      <c r="AF9" s="269"/>
      <c r="AG9" s="270"/>
      <c r="AH9" s="273"/>
      <c r="AI9" s="273"/>
      <c r="AJ9" s="273"/>
      <c r="AK9" s="273"/>
      <c r="AL9" s="273"/>
      <c r="AM9" s="273"/>
      <c r="AN9" s="273"/>
      <c r="AO9" s="273"/>
      <c r="AP9" s="273"/>
      <c r="AQ9" s="273"/>
      <c r="AR9" s="273"/>
      <c r="AS9" s="273"/>
      <c r="AT9" s="268"/>
      <c r="AU9" s="269"/>
      <c r="AV9" s="270"/>
    </row>
    <row r="10" spans="1:53" ht="20.100000000000001" customHeight="1" thickTop="1" thickBot="1">
      <c r="A10" s="278" t="s">
        <v>1882</v>
      </c>
      <c r="B10" s="197" t="s">
        <v>1883</v>
      </c>
      <c r="C10" s="196" t="s">
        <v>1884</v>
      </c>
      <c r="D10" s="196" t="s">
        <v>1885</v>
      </c>
      <c r="E10" s="197" t="s">
        <v>1883</v>
      </c>
      <c r="F10" s="196" t="s">
        <v>1884</v>
      </c>
      <c r="G10" s="196" t="s">
        <v>1885</v>
      </c>
      <c r="H10" s="197" t="s">
        <v>1883</v>
      </c>
      <c r="I10" s="196" t="s">
        <v>1884</v>
      </c>
      <c r="J10" s="196" t="s">
        <v>1885</v>
      </c>
      <c r="K10" s="197" t="s">
        <v>1883</v>
      </c>
      <c r="L10" s="196" t="s">
        <v>1884</v>
      </c>
      <c r="M10" s="196" t="s">
        <v>1885</v>
      </c>
      <c r="N10" s="197" t="s">
        <v>1883</v>
      </c>
      <c r="O10" s="196" t="s">
        <v>1884</v>
      </c>
      <c r="P10" s="196" t="s">
        <v>1885</v>
      </c>
      <c r="AD10" s="271" t="s">
        <v>1882</v>
      </c>
      <c r="AE10" s="197">
        <f t="shared" ref="AE10:AE11" si="27">IFERROR(RIGHT(LEFT(B10,2))/10,0)</f>
        <v>0</v>
      </c>
      <c r="AF10" s="196">
        <f t="shared" ref="AF10" si="28">IFERROR(RIGHT(LEFT(C10,3))/10,0)</f>
        <v>0</v>
      </c>
      <c r="AG10" s="196">
        <f t="shared" ref="AG10" si="29">IFERROR(IF(LEN(D10)=6,1,RIGHT(LEFT(D10,3))/10),0)</f>
        <v>0</v>
      </c>
      <c r="AH10" s="197">
        <f t="shared" ref="AH10:AH11" si="30">IFERROR(RIGHT(LEFT(E10,2))/10,0)</f>
        <v>0</v>
      </c>
      <c r="AI10" s="196">
        <f t="shared" ref="AI10" si="31">IFERROR(RIGHT(LEFT(F10,3))/10,0)</f>
        <v>0</v>
      </c>
      <c r="AJ10" s="196">
        <f t="shared" ref="AJ10" si="32">IFERROR(IF(LEN(G10)=6,1,RIGHT(LEFT(G10,3))/10),0)</f>
        <v>0</v>
      </c>
      <c r="AK10" s="197">
        <f t="shared" ref="AK10:AK11" si="33">IFERROR(RIGHT(LEFT(H10,2))/10,0)</f>
        <v>0</v>
      </c>
      <c r="AL10" s="196">
        <f t="shared" ref="AL10" si="34">IFERROR(RIGHT(LEFT(I10,3))/10,0)</f>
        <v>0</v>
      </c>
      <c r="AM10" s="196">
        <f t="shared" ref="AM10" si="35">IFERROR(IF(LEN(J10)=6,1,RIGHT(LEFT(J10,3))/10),0)</f>
        <v>0</v>
      </c>
      <c r="AN10" s="197">
        <f t="shared" ref="AN10:AN11" si="36">IFERROR(RIGHT(LEFT(K10,2))/10,0)</f>
        <v>0</v>
      </c>
      <c r="AO10" s="196">
        <f t="shared" ref="AO10" si="37">IFERROR(RIGHT(LEFT(L10,3))/10,0)</f>
        <v>0</v>
      </c>
      <c r="AP10" s="196">
        <f t="shared" ref="AP10" si="38">IFERROR(IF(LEN(M10)=6,1,RIGHT(LEFT(M10,3))/10),0)</f>
        <v>0</v>
      </c>
      <c r="AQ10" s="197">
        <f t="shared" ref="AQ10:AQ11" si="39">IFERROR(RIGHT(LEFT(N10,2))/10,0)</f>
        <v>0</v>
      </c>
      <c r="AR10" s="196">
        <f t="shared" ref="AR10" si="40">IFERROR(RIGHT(LEFT(O10,3))/10,0)</f>
        <v>0</v>
      </c>
      <c r="AS10" s="196">
        <f t="shared" ref="AS10" si="41">IFERROR(IF(LEN(P10)=6,1,RIGHT(LEFT(P10,3))/10),0)</f>
        <v>0</v>
      </c>
      <c r="AT10" s="197">
        <f t="shared" ref="AT10:AT11" si="42">IFERROR(RIGHT(LEFT(Q10,2))/10,0)</f>
        <v>0</v>
      </c>
      <c r="AU10" s="196">
        <f t="shared" ref="AU10" si="43">IFERROR(RIGHT(LEFT(R10,3))/10,0)</f>
        <v>0</v>
      </c>
      <c r="AV10" s="196">
        <f t="shared" ref="AV10" si="44">IFERROR(IF(LEN(S10)=6,1,RIGHT(LEFT(S10,3))/10),0)</f>
        <v>0</v>
      </c>
    </row>
    <row r="11" spans="1:53" ht="20.100000000000001" customHeight="1" thickTop="1" thickBot="1">
      <c r="A11" s="279"/>
      <c r="B11" s="198" t="s">
        <v>1886</v>
      </c>
      <c r="C11" s="199" t="s">
        <v>1887</v>
      </c>
      <c r="D11" s="199" t="s">
        <v>1887</v>
      </c>
      <c r="E11" s="198" t="s">
        <v>1886</v>
      </c>
      <c r="F11" s="199" t="s">
        <v>1887</v>
      </c>
      <c r="G11" s="199" t="s">
        <v>1887</v>
      </c>
      <c r="H11" s="198" t="s">
        <v>1886</v>
      </c>
      <c r="I11" s="199" t="s">
        <v>1887</v>
      </c>
      <c r="J11" s="199" t="s">
        <v>1887</v>
      </c>
      <c r="K11" s="198" t="s">
        <v>1886</v>
      </c>
      <c r="L11" s="199" t="s">
        <v>1887</v>
      </c>
      <c r="M11" s="199" t="s">
        <v>1887</v>
      </c>
      <c r="N11" s="198" t="s">
        <v>1886</v>
      </c>
      <c r="O11" s="199" t="s">
        <v>1887</v>
      </c>
      <c r="P11" s="199" t="s">
        <v>1887</v>
      </c>
      <c r="AD11" s="271"/>
      <c r="AE11" s="197">
        <f t="shared" si="27"/>
        <v>0</v>
      </c>
      <c r="AF11" s="199">
        <f t="shared" ref="AF11:AG11" si="45">IFERROR(IF(LEN(C11)=5,RIGHT(LEFT(C11,3))/10,RIGHT(LEFT(C11,2))/10),0)</f>
        <v>0</v>
      </c>
      <c r="AG11" s="199">
        <f t="shared" si="45"/>
        <v>0</v>
      </c>
      <c r="AH11" s="197">
        <f t="shared" si="30"/>
        <v>0</v>
      </c>
      <c r="AI11" s="199">
        <f t="shared" ref="AI11:AJ11" si="46">IFERROR(IF(LEN(F11)=5,RIGHT(LEFT(F11,3))/10,RIGHT(LEFT(F11,2))/10),0)</f>
        <v>0</v>
      </c>
      <c r="AJ11" s="199">
        <f t="shared" si="46"/>
        <v>0</v>
      </c>
      <c r="AK11" s="197">
        <f t="shared" si="33"/>
        <v>0</v>
      </c>
      <c r="AL11" s="199">
        <f t="shared" ref="AL11:AM11" si="47">IFERROR(IF(LEN(I11)=5,RIGHT(LEFT(I11,3))/10,RIGHT(LEFT(I11,2))/10),0)</f>
        <v>0</v>
      </c>
      <c r="AM11" s="199">
        <f t="shared" si="47"/>
        <v>0</v>
      </c>
      <c r="AN11" s="197">
        <f t="shared" si="36"/>
        <v>0</v>
      </c>
      <c r="AO11" s="199">
        <f t="shared" ref="AO11:AP11" si="48">IFERROR(IF(LEN(L11)=5,RIGHT(LEFT(L11,3))/10,RIGHT(LEFT(L11,2))/10),0)</f>
        <v>0</v>
      </c>
      <c r="AP11" s="199">
        <f t="shared" si="48"/>
        <v>0</v>
      </c>
      <c r="AQ11" s="197">
        <f t="shared" si="39"/>
        <v>0</v>
      </c>
      <c r="AR11" s="199">
        <f t="shared" ref="AR11:AS11" si="49">IFERROR(IF(LEN(O11)=5,RIGHT(LEFT(O11,3))/10,RIGHT(LEFT(O11,2))/10),0)</f>
        <v>0</v>
      </c>
      <c r="AS11" s="199">
        <f t="shared" si="49"/>
        <v>0</v>
      </c>
      <c r="AT11" s="197">
        <f t="shared" si="42"/>
        <v>0</v>
      </c>
      <c r="AU11" s="199">
        <f t="shared" ref="AU11:AV11" si="50">IFERROR(IF(LEN(R11)=5,RIGHT(LEFT(R11,3))/10,RIGHT(LEFT(R11,2))/10),0)</f>
        <v>0</v>
      </c>
      <c r="AV11" s="199">
        <f t="shared" si="50"/>
        <v>0</v>
      </c>
    </row>
    <row r="12" spans="1:53" ht="15.6" hidden="1" customHeight="1" thickTop="1" thickBot="1">
      <c r="A12" s="280"/>
      <c r="B12" s="168" t="s">
        <v>1888</v>
      </c>
      <c r="C12" s="168"/>
      <c r="D12" s="168"/>
      <c r="E12" s="168" t="s">
        <v>1888</v>
      </c>
      <c r="F12" s="168"/>
      <c r="G12" s="168"/>
      <c r="H12" s="168" t="s">
        <v>1888</v>
      </c>
      <c r="I12" s="168"/>
      <c r="J12" s="168"/>
      <c r="K12" s="168" t="s">
        <v>1888</v>
      </c>
      <c r="L12" s="168"/>
      <c r="M12" s="168"/>
      <c r="N12" s="168" t="s">
        <v>1888</v>
      </c>
      <c r="O12" s="168"/>
      <c r="P12" s="168"/>
      <c r="AD12" s="271"/>
      <c r="AE12" s="168" t="s">
        <v>1889</v>
      </c>
      <c r="AF12" s="168">
        <f>IFERROR(IF(LEN(C12)=5,1,RIGHT(LEFT(C12,2))/10),0)</f>
        <v>0</v>
      </c>
      <c r="AG12" s="168">
        <f>IFERROR(IF(LEN(D12)=5,1,RIGHT(LEFT(D12,2))/10),0)</f>
        <v>0</v>
      </c>
      <c r="AH12" s="168">
        <f>IFERROR(IF(LEN(E12)=5,1,IF(LEN(E12)=6,1,RIGHT(LEFT(E12,2))/10)),0)</f>
        <v>0</v>
      </c>
      <c r="AI12" s="168" t="s">
        <v>1889</v>
      </c>
      <c r="AJ12" s="168">
        <f t="shared" ref="AJ12:AK12" si="51">IFERROR(IF(LEN(G12)=5,1,RIGHT(LEFT(G12,2))/10),0)</f>
        <v>0</v>
      </c>
      <c r="AK12" s="168">
        <f t="shared" si="51"/>
        <v>0</v>
      </c>
      <c r="AL12" s="168">
        <f t="shared" ref="AL12" si="52">IFERROR(IF(LEN(I12)=5,1,IF(LEN(I12)=6,1,RIGHT(LEFT(I12,2))/10)),0)</f>
        <v>0</v>
      </c>
      <c r="AM12" s="168" t="s">
        <v>1889</v>
      </c>
      <c r="AN12" s="168">
        <f t="shared" ref="AN12:AO12" si="53">IFERROR(IF(LEN(K12)=5,1,RIGHT(LEFT(K12,2))/10),0)</f>
        <v>0</v>
      </c>
      <c r="AO12" s="168">
        <f t="shared" si="53"/>
        <v>0</v>
      </c>
      <c r="AP12" s="168">
        <f t="shared" ref="AP12" si="54">IFERROR(IF(LEN(M12)=5,1,IF(LEN(M12)=6,1,RIGHT(LEFT(M12,2))/10)),0)</f>
        <v>0</v>
      </c>
      <c r="AQ12" s="168" t="s">
        <v>1889</v>
      </c>
      <c r="AR12" s="168">
        <f t="shared" ref="AR12:AS12" si="55">IFERROR(IF(LEN(O12)=5,1,RIGHT(LEFT(O12,2))/10),0)</f>
        <v>0</v>
      </c>
      <c r="AS12" s="168">
        <f t="shared" si="55"/>
        <v>0</v>
      </c>
      <c r="AT12" s="168">
        <f t="shared" ref="AT12" si="56">IFERROR(IF(LEN(Q12)=5,1,IF(LEN(Q12)=6,1,RIGHT(LEFT(Q12,2))/10)),0)</f>
        <v>0</v>
      </c>
      <c r="AU12" s="168" t="s">
        <v>1889</v>
      </c>
      <c r="AV12" s="168">
        <f t="shared" ref="AV12" si="57">IFERROR(IF(LEN(S12)=5,1,RIGHT(LEFT(S12,2))/10),0)</f>
        <v>0</v>
      </c>
      <c r="AW12" s="203" t="e">
        <f>IF(OR(AF12+AG12&gt;0,AJ12+AK12&gt;0,AN12+AO12&gt;0,AR12+AS12&gt;0,AV12+#REF!&gt;0),0.5,0)</f>
        <v>#REF!</v>
      </c>
    </row>
    <row r="13" spans="1:53" s="107" customFormat="1" ht="15.95" thickTop="1">
      <c r="A13" s="169" t="s">
        <v>1882</v>
      </c>
      <c r="B13" s="281" t="s">
        <v>1880</v>
      </c>
      <c r="C13" s="281"/>
      <c r="D13" s="282"/>
      <c r="E13" s="267" t="s">
        <v>1880</v>
      </c>
      <c r="F13" s="267"/>
      <c r="G13" s="267"/>
      <c r="H13" s="267" t="s">
        <v>1880</v>
      </c>
      <c r="I13" s="267"/>
      <c r="J13" s="267"/>
      <c r="K13" s="267" t="s">
        <v>1880</v>
      </c>
      <c r="L13" s="267"/>
      <c r="M13" s="267"/>
      <c r="N13" s="267" t="s">
        <v>1880</v>
      </c>
      <c r="O13" s="267"/>
      <c r="P13" s="267"/>
      <c r="R13" s="283" t="s">
        <v>1893</v>
      </c>
      <c r="S13" s="283"/>
      <c r="T13" s="283"/>
      <c r="AA13" s="203"/>
      <c r="AB13" s="203"/>
      <c r="AC13" s="203"/>
      <c r="AD13" s="203"/>
      <c r="AE13" s="281" t="s">
        <v>1880</v>
      </c>
      <c r="AF13" s="281"/>
      <c r="AG13" s="282"/>
      <c r="AH13" s="267"/>
      <c r="AI13" s="267" t="s">
        <v>1880</v>
      </c>
      <c r="AJ13" s="267"/>
      <c r="AK13" s="267"/>
      <c r="AL13" s="267"/>
      <c r="AM13" s="267" t="s">
        <v>1880</v>
      </c>
      <c r="AN13" s="267"/>
      <c r="AO13" s="267"/>
      <c r="AP13" s="267"/>
      <c r="AQ13" s="267" t="s">
        <v>1880</v>
      </c>
      <c r="AR13" s="267"/>
      <c r="AS13" s="267"/>
      <c r="AT13" s="281"/>
      <c r="AU13" s="281" t="s">
        <v>1880</v>
      </c>
      <c r="AV13" s="282"/>
      <c r="AW13" s="203"/>
      <c r="AX13" s="203"/>
      <c r="AY13" s="203"/>
      <c r="AZ13" s="203"/>
      <c r="BA13" s="203"/>
    </row>
    <row r="14" spans="1:53" s="107" customFormat="1" ht="150" customHeight="1" thickBot="1">
      <c r="A14" s="169"/>
      <c r="B14" s="268"/>
      <c r="C14" s="269"/>
      <c r="D14" s="270"/>
      <c r="E14" s="273"/>
      <c r="F14" s="273"/>
      <c r="G14" s="273"/>
      <c r="H14" s="273"/>
      <c r="I14" s="273"/>
      <c r="J14" s="273"/>
      <c r="K14" s="273"/>
      <c r="L14" s="273"/>
      <c r="M14" s="273"/>
      <c r="N14" s="273"/>
      <c r="O14" s="273"/>
      <c r="P14" s="273"/>
      <c r="AA14" s="203"/>
      <c r="AB14" s="203"/>
      <c r="AC14" s="203"/>
      <c r="AD14" s="203"/>
      <c r="AE14" s="268"/>
      <c r="AF14" s="269"/>
      <c r="AG14" s="270"/>
      <c r="AH14" s="273"/>
      <c r="AI14" s="273"/>
      <c r="AJ14" s="273"/>
      <c r="AK14" s="273"/>
      <c r="AL14" s="273"/>
      <c r="AM14" s="273"/>
      <c r="AN14" s="273"/>
      <c r="AO14" s="273"/>
      <c r="AP14" s="273"/>
      <c r="AQ14" s="273"/>
      <c r="AR14" s="273"/>
      <c r="AS14" s="273"/>
      <c r="AT14" s="268"/>
      <c r="AU14" s="269"/>
      <c r="AV14" s="270"/>
      <c r="AW14" s="203"/>
      <c r="AX14" s="203"/>
      <c r="AY14" s="203"/>
      <c r="AZ14" s="203"/>
      <c r="BA14" s="203"/>
    </row>
    <row r="15" spans="1:53" ht="20.100000000000001" customHeight="1" thickTop="1" thickBot="1">
      <c r="A15" s="278" t="s">
        <v>1882</v>
      </c>
      <c r="B15" s="197" t="s">
        <v>1883</v>
      </c>
      <c r="C15" s="196" t="s">
        <v>1884</v>
      </c>
      <c r="D15" s="196" t="s">
        <v>1885</v>
      </c>
      <c r="E15" s="197" t="s">
        <v>1883</v>
      </c>
      <c r="F15" s="196" t="s">
        <v>1884</v>
      </c>
      <c r="G15" s="196" t="s">
        <v>1885</v>
      </c>
      <c r="H15" s="197" t="s">
        <v>1883</v>
      </c>
      <c r="I15" s="196" t="s">
        <v>1884</v>
      </c>
      <c r="J15" s="196" t="s">
        <v>1885</v>
      </c>
      <c r="K15" s="197" t="s">
        <v>1883</v>
      </c>
      <c r="L15" s="196" t="s">
        <v>1884</v>
      </c>
      <c r="M15" s="196" t="s">
        <v>1885</v>
      </c>
      <c r="N15" s="197" t="s">
        <v>1883</v>
      </c>
      <c r="O15" s="196" t="s">
        <v>1884</v>
      </c>
      <c r="P15" s="196" t="s">
        <v>1885</v>
      </c>
      <c r="AD15" s="271" t="s">
        <v>1882</v>
      </c>
      <c r="AE15" s="197">
        <f t="shared" ref="AE15:AE16" si="58">IFERROR(RIGHT(LEFT(B15,2))/10,0)</f>
        <v>0</v>
      </c>
      <c r="AF15" s="196">
        <f t="shared" ref="AF15" si="59">IFERROR(RIGHT(LEFT(C15,3))/10,0)</f>
        <v>0</v>
      </c>
      <c r="AG15" s="196">
        <f t="shared" ref="AG15" si="60">IFERROR(IF(LEN(D15)=6,1,RIGHT(LEFT(D15,3))/10),0)</f>
        <v>0</v>
      </c>
      <c r="AH15" s="197">
        <f t="shared" ref="AH15:AH16" si="61">IFERROR(RIGHT(LEFT(E15,2))/10,0)</f>
        <v>0</v>
      </c>
      <c r="AI15" s="196">
        <f t="shared" ref="AI15" si="62">IFERROR(RIGHT(LEFT(F15,3))/10,0)</f>
        <v>0</v>
      </c>
      <c r="AJ15" s="196">
        <f t="shared" ref="AJ15" si="63">IFERROR(IF(LEN(G15)=6,1,RIGHT(LEFT(G15,3))/10),0)</f>
        <v>0</v>
      </c>
      <c r="AK15" s="197">
        <f t="shared" ref="AK15:AK16" si="64">IFERROR(RIGHT(LEFT(H15,2))/10,0)</f>
        <v>0</v>
      </c>
      <c r="AL15" s="196">
        <f t="shared" ref="AL15" si="65">IFERROR(RIGHT(LEFT(I15,3))/10,0)</f>
        <v>0</v>
      </c>
      <c r="AM15" s="196">
        <f t="shared" ref="AM15" si="66">IFERROR(IF(LEN(J15)=6,1,RIGHT(LEFT(J15,3))/10),0)</f>
        <v>0</v>
      </c>
      <c r="AN15" s="197">
        <f t="shared" ref="AN15:AN16" si="67">IFERROR(RIGHT(LEFT(K15,2))/10,0)</f>
        <v>0</v>
      </c>
      <c r="AO15" s="196">
        <f t="shared" ref="AO15" si="68">IFERROR(RIGHT(LEFT(L15,3))/10,0)</f>
        <v>0</v>
      </c>
      <c r="AP15" s="196">
        <f t="shared" ref="AP15" si="69">IFERROR(IF(LEN(M15)=6,1,RIGHT(LEFT(M15,3))/10),0)</f>
        <v>0</v>
      </c>
      <c r="AQ15" s="197">
        <f t="shared" ref="AQ15:AQ16" si="70">IFERROR(RIGHT(LEFT(N15,2))/10,0)</f>
        <v>0</v>
      </c>
      <c r="AR15" s="196">
        <f t="shared" ref="AR15" si="71">IFERROR(RIGHT(LEFT(O15,3))/10,0)</f>
        <v>0</v>
      </c>
      <c r="AS15" s="196">
        <f t="shared" ref="AS15" si="72">IFERROR(IF(LEN(P15)=6,1,RIGHT(LEFT(P15,3))/10),0)</f>
        <v>0</v>
      </c>
      <c r="AT15" s="197">
        <f t="shared" ref="AT15:AT16" si="73">IFERROR(RIGHT(LEFT(Q15,2))/10,0)</f>
        <v>0</v>
      </c>
      <c r="AU15" s="196">
        <f t="shared" ref="AU15" si="74">IFERROR(RIGHT(LEFT(R15,3))/10,0)</f>
        <v>0</v>
      </c>
      <c r="AV15" s="196">
        <f t="shared" ref="AV15" si="75">IFERROR(IF(LEN(S15)=6,1,RIGHT(LEFT(S15,3))/10),0)</f>
        <v>0</v>
      </c>
    </row>
    <row r="16" spans="1:53" ht="20.100000000000001" customHeight="1" thickTop="1" thickBot="1">
      <c r="A16" s="279"/>
      <c r="B16" s="198" t="s">
        <v>1886</v>
      </c>
      <c r="C16" s="199" t="s">
        <v>1887</v>
      </c>
      <c r="D16" s="199" t="s">
        <v>1887</v>
      </c>
      <c r="E16" s="198" t="s">
        <v>1886</v>
      </c>
      <c r="F16" s="199" t="s">
        <v>1887</v>
      </c>
      <c r="G16" s="199" t="s">
        <v>1887</v>
      </c>
      <c r="H16" s="198" t="s">
        <v>1886</v>
      </c>
      <c r="I16" s="199" t="s">
        <v>1887</v>
      </c>
      <c r="J16" s="199" t="s">
        <v>1887</v>
      </c>
      <c r="K16" s="198" t="s">
        <v>1886</v>
      </c>
      <c r="L16" s="199" t="s">
        <v>1887</v>
      </c>
      <c r="M16" s="199" t="s">
        <v>1887</v>
      </c>
      <c r="N16" s="198" t="s">
        <v>1886</v>
      </c>
      <c r="O16" s="199" t="s">
        <v>1887</v>
      </c>
      <c r="P16" s="199" t="s">
        <v>1887</v>
      </c>
      <c r="AD16" s="271"/>
      <c r="AE16" s="197">
        <f t="shared" si="58"/>
        <v>0</v>
      </c>
      <c r="AF16" s="199">
        <f t="shared" ref="AF16:AG16" si="76">IFERROR(IF(LEN(C16)=5,RIGHT(LEFT(C16,3))/10,RIGHT(LEFT(C16,2))/10),0)</f>
        <v>0</v>
      </c>
      <c r="AG16" s="199">
        <f t="shared" si="76"/>
        <v>0</v>
      </c>
      <c r="AH16" s="197">
        <f t="shared" si="61"/>
        <v>0</v>
      </c>
      <c r="AI16" s="199">
        <f t="shared" ref="AI16:AJ16" si="77">IFERROR(IF(LEN(F16)=5,RIGHT(LEFT(F16,3))/10,RIGHT(LEFT(F16,2))/10),0)</f>
        <v>0</v>
      </c>
      <c r="AJ16" s="199">
        <f t="shared" si="77"/>
        <v>0</v>
      </c>
      <c r="AK16" s="197">
        <f t="shared" si="64"/>
        <v>0</v>
      </c>
      <c r="AL16" s="199">
        <f t="shared" ref="AL16:AM16" si="78">IFERROR(IF(LEN(I16)=5,RIGHT(LEFT(I16,3))/10,RIGHT(LEFT(I16,2))/10),0)</f>
        <v>0</v>
      </c>
      <c r="AM16" s="199">
        <f t="shared" si="78"/>
        <v>0</v>
      </c>
      <c r="AN16" s="197">
        <f t="shared" si="67"/>
        <v>0</v>
      </c>
      <c r="AO16" s="199">
        <f t="shared" ref="AO16:AP16" si="79">IFERROR(IF(LEN(L16)=5,RIGHT(LEFT(L16,3))/10,RIGHT(LEFT(L16,2))/10),0)</f>
        <v>0</v>
      </c>
      <c r="AP16" s="199">
        <f t="shared" si="79"/>
        <v>0</v>
      </c>
      <c r="AQ16" s="197">
        <f t="shared" si="70"/>
        <v>0</v>
      </c>
      <c r="AR16" s="199">
        <f t="shared" ref="AR16:AS16" si="80">IFERROR(IF(LEN(O16)=5,RIGHT(LEFT(O16,3))/10,RIGHT(LEFT(O16,2))/10),0)</f>
        <v>0</v>
      </c>
      <c r="AS16" s="199">
        <f t="shared" si="80"/>
        <v>0</v>
      </c>
      <c r="AT16" s="197">
        <f t="shared" si="73"/>
        <v>0</v>
      </c>
      <c r="AU16" s="199">
        <f t="shared" ref="AU16:AV16" si="81">IFERROR(IF(LEN(R16)=5,RIGHT(LEFT(R16,3))/10,RIGHT(LEFT(R16,2))/10),0)</f>
        <v>0</v>
      </c>
      <c r="AV16" s="199">
        <f t="shared" si="81"/>
        <v>0</v>
      </c>
    </row>
    <row r="17" spans="1:49" ht="12.95" hidden="1" customHeight="1" thickTop="1" thickBot="1">
      <c r="A17" s="280"/>
      <c r="AD17" s="271"/>
      <c r="AE17" s="267" t="s">
        <v>1889</v>
      </c>
      <c r="AF17" s="267">
        <f>IFERROR(IF(LEN(C17)=5,1,RIGHT(LEFT(C17,2))/10),0)</f>
        <v>0</v>
      </c>
      <c r="AG17" s="267">
        <f>IFERROR(IF(LEN(D17)=5,1,RIGHT(LEFT(D17,2))/10),0)</f>
        <v>0</v>
      </c>
      <c r="AH17" s="267">
        <f>IFERROR(IF(LEN(E17)=5,1,IF(LEN(E17)=6,1,RIGHT(LEFT(E17,2))/10)),0)</f>
        <v>0</v>
      </c>
      <c r="AI17" s="267" t="s">
        <v>1889</v>
      </c>
      <c r="AJ17" s="267">
        <f t="shared" ref="AJ17:AK17" si="82">IFERROR(IF(LEN(G17)=5,1,RIGHT(LEFT(G17,2))/10),0)</f>
        <v>0</v>
      </c>
      <c r="AK17" s="267">
        <f t="shared" si="82"/>
        <v>0</v>
      </c>
      <c r="AL17" s="267">
        <f t="shared" ref="AL17" si="83">IFERROR(IF(LEN(I17)=5,1,IF(LEN(I17)=6,1,RIGHT(LEFT(I17,2))/10)),0)</f>
        <v>0</v>
      </c>
      <c r="AM17" s="267" t="s">
        <v>1889</v>
      </c>
      <c r="AN17" s="277">
        <f t="shared" ref="AN17:AO17" si="84">IFERROR(IF(LEN(K17)=5,1,RIGHT(LEFT(K17,2))/10),0)</f>
        <v>0</v>
      </c>
      <c r="AO17" s="277">
        <f t="shared" si="84"/>
        <v>0</v>
      </c>
      <c r="AP17" s="277">
        <f t="shared" ref="AP17" si="85">IFERROR(IF(LEN(M17)=5,1,IF(LEN(M17)=6,1,RIGHT(LEFT(M17,2))/10)),0)</f>
        <v>0</v>
      </c>
      <c r="AQ17" s="277" t="s">
        <v>1889</v>
      </c>
      <c r="AR17" s="277">
        <f t="shared" ref="AR17:AS17" si="86">IFERROR(IF(LEN(O17)=5,1,RIGHT(LEFT(O17,2))/10),0)</f>
        <v>0</v>
      </c>
      <c r="AS17" s="277">
        <f t="shared" si="86"/>
        <v>0</v>
      </c>
      <c r="AT17" s="267">
        <f t="shared" ref="AT17" si="87">IFERROR(IF(LEN(Q17)=5,1,IF(LEN(Q17)=6,1,RIGHT(LEFT(Q17,2))/10)),0)</f>
        <v>0</v>
      </c>
      <c r="AU17" s="267" t="s">
        <v>1889</v>
      </c>
      <c r="AV17" s="267">
        <f t="shared" ref="AV17" si="88">IFERROR(IF(LEN(S17)=5,1,RIGHT(LEFT(S17,2))/10),0)</f>
        <v>0</v>
      </c>
      <c r="AW17" s="203" t="e">
        <f>IF(OR(AF17+AG17&gt;0,AJ17+AK17&gt;0,AN17+AO17&gt;0,AR17+AS17&gt;0,AV17+#REF!&gt;0),0.5,0)</f>
        <v>#REF!</v>
      </c>
    </row>
    <row r="18" spans="1:49" ht="15.95" thickTop="1">
      <c r="AE18" s="273"/>
      <c r="AF18" s="273"/>
      <c r="AG18" s="273"/>
      <c r="AH18" s="274"/>
      <c r="AI18" s="275"/>
      <c r="AJ18" s="276"/>
      <c r="AK18" s="273"/>
      <c r="AL18" s="273"/>
      <c r="AM18" s="273"/>
      <c r="AN18" s="273"/>
      <c r="AO18" s="273"/>
      <c r="AP18" s="273"/>
      <c r="AQ18" s="273"/>
      <c r="AR18" s="273"/>
      <c r="AS18" s="273"/>
      <c r="AT18" s="273"/>
      <c r="AU18" s="273"/>
      <c r="AV18" s="273"/>
    </row>
    <row r="23" spans="1:49">
      <c r="C23" s="107"/>
      <c r="D23" s="107"/>
      <c r="E23" s="107"/>
      <c r="F23" s="107"/>
      <c r="G23" s="107"/>
      <c r="H23" s="107"/>
      <c r="I23" s="107"/>
      <c r="J23" s="107"/>
    </row>
  </sheetData>
  <mergeCells count="93">
    <mergeCell ref="AT18:AV18"/>
    <mergeCell ref="AE18:AG18"/>
    <mergeCell ref="AH18:AJ18"/>
    <mergeCell ref="AK18:AM18"/>
    <mergeCell ref="AN18:AP18"/>
    <mergeCell ref="AQ18:AS18"/>
    <mergeCell ref="AT14:AV14"/>
    <mergeCell ref="AE17:AG17"/>
    <mergeCell ref="AH17:AJ17"/>
    <mergeCell ref="AK17:AM17"/>
    <mergeCell ref="AN17:AP17"/>
    <mergeCell ref="AQ17:AS17"/>
    <mergeCell ref="AT17:AV17"/>
    <mergeCell ref="AE14:AG14"/>
    <mergeCell ref="AH14:AJ14"/>
    <mergeCell ref="AK14:AM14"/>
    <mergeCell ref="AN14:AP14"/>
    <mergeCell ref="AQ14:AS14"/>
    <mergeCell ref="AE13:AG13"/>
    <mergeCell ref="AH13:AJ13"/>
    <mergeCell ref="AK13:AM13"/>
    <mergeCell ref="AN13:AP13"/>
    <mergeCell ref="AQ13:AS13"/>
    <mergeCell ref="AT13:AV13"/>
    <mergeCell ref="AH9:AJ9"/>
    <mergeCell ref="AK9:AM9"/>
    <mergeCell ref="AN9:AP9"/>
    <mergeCell ref="AQ9:AS9"/>
    <mergeCell ref="AT9:AV9"/>
    <mergeCell ref="E1:G2"/>
    <mergeCell ref="H1:H2"/>
    <mergeCell ref="I1:J2"/>
    <mergeCell ref="R2:T2"/>
    <mergeCell ref="B3:D3"/>
    <mergeCell ref="E3:G3"/>
    <mergeCell ref="H3:J3"/>
    <mergeCell ref="K3:M3"/>
    <mergeCell ref="N3:P3"/>
    <mergeCell ref="B4:D4"/>
    <mergeCell ref="E4:G4"/>
    <mergeCell ref="H4:J4"/>
    <mergeCell ref="K4:M4"/>
    <mergeCell ref="N4:P4"/>
    <mergeCell ref="A5:A7"/>
    <mergeCell ref="B9:D9"/>
    <mergeCell ref="E9:G9"/>
    <mergeCell ref="H9:J9"/>
    <mergeCell ref="K9:M9"/>
    <mergeCell ref="A10:A12"/>
    <mergeCell ref="R13:T13"/>
    <mergeCell ref="B8:D8"/>
    <mergeCell ref="E8:G8"/>
    <mergeCell ref="H8:J8"/>
    <mergeCell ref="K8:M8"/>
    <mergeCell ref="N8:P8"/>
    <mergeCell ref="N9:P9"/>
    <mergeCell ref="R8:U8"/>
    <mergeCell ref="Q9:R9"/>
    <mergeCell ref="S9:U9"/>
    <mergeCell ref="A15:A17"/>
    <mergeCell ref="N13:P13"/>
    <mergeCell ref="B14:D14"/>
    <mergeCell ref="E14:G14"/>
    <mergeCell ref="H14:J14"/>
    <mergeCell ref="K14:M14"/>
    <mergeCell ref="N14:P14"/>
    <mergeCell ref="B13:D13"/>
    <mergeCell ref="E13:G13"/>
    <mergeCell ref="H13:J13"/>
    <mergeCell ref="K13:M13"/>
    <mergeCell ref="AQ4:AS4"/>
    <mergeCell ref="AT4:AV4"/>
    <mergeCell ref="AE3:AG3"/>
    <mergeCell ref="AH3:AJ3"/>
    <mergeCell ref="AK3:AM3"/>
    <mergeCell ref="AN3:AP3"/>
    <mergeCell ref="AQ3:AS3"/>
    <mergeCell ref="AQ8:AS8"/>
    <mergeCell ref="AT8:AV8"/>
    <mergeCell ref="AE9:AG9"/>
    <mergeCell ref="AD15:AD17"/>
    <mergeCell ref="K1:M2"/>
    <mergeCell ref="AD10:AD12"/>
    <mergeCell ref="AD5:AD7"/>
    <mergeCell ref="AE8:AG8"/>
    <mergeCell ref="AH8:AJ8"/>
    <mergeCell ref="AK8:AM8"/>
    <mergeCell ref="AN8:AP8"/>
    <mergeCell ref="AT3:AV3"/>
    <mergeCell ref="AE4:AG4"/>
    <mergeCell ref="AH4:AJ4"/>
    <mergeCell ref="AK4:AM4"/>
    <mergeCell ref="AN4:AP4"/>
  </mergeCells>
  <conditionalFormatting sqref="O2">
    <cfRule type="expression" dxfId="0" priority="1">
      <formula>IF($O$2&gt;2,1,0)</formula>
    </cfRule>
  </conditionalFormatting>
  <dataValidations count="6">
    <dataValidation allowBlank="1" showInputMessage="1" showErrorMessage="1" sqref="C34:H39 C25:H30 C17:I21" xr:uid="{00000000-0002-0000-1400-000004000000}"/>
    <dataValidation type="list" allowBlank="1" showInputMessage="1" showErrorMessage="1" sqref="N15 E5 H5 K5 N5 B10 E10 H10 K10 N10 B15 E15 H15 K15 B5" xr:uid="{75943C75-5A6D-4C60-9DB8-E789755D2D5A}">
      <formula1>FEDSAUT</formula1>
    </dataValidation>
    <dataValidation type="list" allowBlank="1" showInputMessage="1" showErrorMessage="1" sqref="C15 F5 I5 L5 O5 C10 F10 I10 L10 O10 O15 F15 I15 L15 C5" xr:uid="{EB926CB5-1B5E-4EDC-982A-C3DA3ABE686A}">
      <formula1>FEDPIVOTS</formula1>
    </dataValidation>
    <dataValidation type="list" allowBlank="1" showInputMessage="1" showErrorMessage="1" sqref="P15 G5 J5 M5 P5 D10 G10 J10 M10 P10 D15 G15 J15 M15 D5" xr:uid="{7AD673E8-BED8-42C5-8C81-C3603EF8A18F}">
      <formula1>FEDMAINTIEN</formula1>
    </dataValidation>
    <dataValidation type="list" allowBlank="1" showInputMessage="1" showErrorMessage="1" sqref="N16 E6 H6 K6 N6 B11 E11 H11 K11 N11 B16 E16 H16 K16 B6" xr:uid="{D6B89151-B1D8-4050-8F06-42633404E516}">
      <formula1>FEDGE</formula1>
    </dataValidation>
    <dataValidation type="list" allowBlank="1" showInputMessage="1" showErrorMessage="1" sqref="O16:P16 F6:G6 I6:J6 L6:M6 O6:P6 C11:D11 F11:G11 I11:J11 L11:M11 O11:P11 C16:D16 F16:G16 I16:J16 L16:M16 C6:D6" xr:uid="{97109430-B507-41C5-A12D-E063700DE075}">
      <formula1>FEDTOUT</formula1>
    </dataValidation>
  </dataValidations>
  <pageMargins left="0.7" right="0.7" top="0.75" bottom="0.75"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Button 1">
              <controlPr defaultSize="0" print="0" autoFill="0" autoPict="0" macro="[0]!ModePleinEcran">
                <anchor moveWithCells="1" sizeWithCells="1">
                  <from>
                    <xdr:col>1</xdr:col>
                    <xdr:colOff>558800</xdr:colOff>
                    <xdr:row>1</xdr:row>
                    <xdr:rowOff>31750</xdr:rowOff>
                  </from>
                  <to>
                    <xdr:col>2</xdr:col>
                    <xdr:colOff>558800</xdr:colOff>
                    <xdr:row>1</xdr:row>
                    <xdr:rowOff>368300</xdr:rowOff>
                  </to>
                </anchor>
              </controlPr>
            </control>
          </mc:Choice>
        </mc:AlternateContent>
        <mc:AlternateContent xmlns:mc="http://schemas.openxmlformats.org/markup-compatibility/2006">
          <mc:Choice Requires="x14">
            <control shapeId="48137" r:id="rId5" name="Button 9">
              <controlPr defaultSize="0" print="0" autoFill="0" autoPict="0" macro="[0]!Normal">
                <anchor moveWithCells="1" sizeWithCells="1">
                  <from>
                    <xdr:col>2</xdr:col>
                    <xdr:colOff>609600</xdr:colOff>
                    <xdr:row>1</xdr:row>
                    <xdr:rowOff>25400</xdr:rowOff>
                  </from>
                  <to>
                    <xdr:col>3</xdr:col>
                    <xdr:colOff>793750</xdr:colOff>
                    <xdr:row>1</xdr:row>
                    <xdr:rowOff>355600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400-000007000000}">
          <x14:formula1>
            <xm:f>SautPerformance</xm:f>
          </x14:formula1>
          <xm:sqref>WVH983054 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B65540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B131076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B196612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B262148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B327684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B393220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B458756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B524292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B589828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B655364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B720900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B786436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B851972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B917508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B983044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WLL983044 WVH983044 TKR983054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N65545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N131081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N196617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N262153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N327689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N393225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N458761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N524297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N589833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N655369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N720905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N786441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N851977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N917513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N983049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WLL983054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E65540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E131076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E196612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E262148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E327684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E393220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E458756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E524292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E589828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E655364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E720900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E786436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E851972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E917508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E983044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WBP983054 JB5 SX5 ACT5 AMP5 AWL5 BGH5 BQD5 BZZ5 CJV5 CTR5 DDN5 DNJ5 DXF5 EHB5 EQX5 FAT5 FKP5 FUL5 GEH5 GOD5 GXZ5 HHV5 HRR5 IBN5 ILJ5 IVF5 JFB5 JOX5 JYT5 KIP5 KSL5 LCH5 LMD5 LVZ5 MFV5 MPR5 MZN5 NJJ5 NTF5 ODB5 OMX5 OWT5 PGP5 PQL5 QAH5 QKD5 QTZ5 RDV5 RNR5 RXN5 SHJ5 SRF5 TBB5 TKX5 TUT5 UEP5 UOL5 UYH5 VID5 VRZ5 WBV5 WLR5 WVN5 H65540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H131076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H196612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H262148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H327684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H393220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H458756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H524292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H589828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H655364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H720900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H786436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H851972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H917508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H983044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VRT983054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K65540 JE65540 TA65540 ACW65540 AMS65540 AWO65540 BGK65540 BQG65540 CAC65540 CJY65540 CTU65540 DDQ65540 DNM65540 DXI65540 EHE65540 ERA65540 FAW65540 FKS65540 FUO65540 GEK65540 GOG65540 GYC65540 HHY65540 HRU65540 IBQ65540 ILM65540 IVI65540 JFE65540 JPA65540 JYW65540 KIS65540 KSO65540 LCK65540 LMG65540 LWC65540 MFY65540 MPU65540 MZQ65540 NJM65540 NTI65540 ODE65540 ONA65540 OWW65540 PGS65540 PQO65540 QAK65540 QKG65540 QUC65540 RDY65540 RNU65540 RXQ65540 SHM65540 SRI65540 TBE65540 TLA65540 TUW65540 UES65540 UOO65540 UYK65540 VIG65540 VSC65540 WBY65540 WLU65540 WVQ65540 K131076 JE131076 TA131076 ACW131076 AMS131076 AWO131076 BGK131076 BQG131076 CAC131076 CJY131076 CTU131076 DDQ131076 DNM131076 DXI131076 EHE131076 ERA131076 FAW131076 FKS131076 FUO131076 GEK131076 GOG131076 GYC131076 HHY131076 HRU131076 IBQ131076 ILM131076 IVI131076 JFE131076 JPA131076 JYW131076 KIS131076 KSO131076 LCK131076 LMG131076 LWC131076 MFY131076 MPU131076 MZQ131076 NJM131076 NTI131076 ODE131076 ONA131076 OWW131076 PGS131076 PQO131076 QAK131076 QKG131076 QUC131076 RDY131076 RNU131076 RXQ131076 SHM131076 SRI131076 TBE131076 TLA131076 TUW131076 UES131076 UOO131076 UYK131076 VIG131076 VSC131076 WBY131076 WLU131076 WVQ131076 K196612 JE196612 TA196612 ACW196612 AMS196612 AWO196612 BGK196612 BQG196612 CAC196612 CJY196612 CTU196612 DDQ196612 DNM196612 DXI196612 EHE196612 ERA196612 FAW196612 FKS196612 FUO196612 GEK196612 GOG196612 GYC196612 HHY196612 HRU196612 IBQ196612 ILM196612 IVI196612 JFE196612 JPA196612 JYW196612 KIS196612 KSO196612 LCK196612 LMG196612 LWC196612 MFY196612 MPU196612 MZQ196612 NJM196612 NTI196612 ODE196612 ONA196612 OWW196612 PGS196612 PQO196612 QAK196612 QKG196612 QUC196612 RDY196612 RNU196612 RXQ196612 SHM196612 SRI196612 TBE196612 TLA196612 TUW196612 UES196612 UOO196612 UYK196612 VIG196612 VSC196612 WBY196612 WLU196612 WVQ196612 K262148 JE262148 TA262148 ACW262148 AMS262148 AWO262148 BGK262148 BQG262148 CAC262148 CJY262148 CTU262148 DDQ262148 DNM262148 DXI262148 EHE262148 ERA262148 FAW262148 FKS262148 FUO262148 GEK262148 GOG262148 GYC262148 HHY262148 HRU262148 IBQ262148 ILM262148 IVI262148 JFE262148 JPA262148 JYW262148 KIS262148 KSO262148 LCK262148 LMG262148 LWC262148 MFY262148 MPU262148 MZQ262148 NJM262148 NTI262148 ODE262148 ONA262148 OWW262148 PGS262148 PQO262148 QAK262148 QKG262148 QUC262148 RDY262148 RNU262148 RXQ262148 SHM262148 SRI262148 TBE262148 TLA262148 TUW262148 UES262148 UOO262148 UYK262148 VIG262148 VSC262148 WBY262148 WLU262148 WVQ262148 K327684 JE327684 TA327684 ACW327684 AMS327684 AWO327684 BGK327684 BQG327684 CAC327684 CJY327684 CTU327684 DDQ327684 DNM327684 DXI327684 EHE327684 ERA327684 FAW327684 FKS327684 FUO327684 GEK327684 GOG327684 GYC327684 HHY327684 HRU327684 IBQ327684 ILM327684 IVI327684 JFE327684 JPA327684 JYW327684 KIS327684 KSO327684 LCK327684 LMG327684 LWC327684 MFY327684 MPU327684 MZQ327684 NJM327684 NTI327684 ODE327684 ONA327684 OWW327684 PGS327684 PQO327684 QAK327684 QKG327684 QUC327684 RDY327684 RNU327684 RXQ327684 SHM327684 SRI327684 TBE327684 TLA327684 TUW327684 UES327684 UOO327684 UYK327684 VIG327684 VSC327684 WBY327684 WLU327684 WVQ327684 K393220 JE393220 TA393220 ACW393220 AMS393220 AWO393220 BGK393220 BQG393220 CAC393220 CJY393220 CTU393220 DDQ393220 DNM393220 DXI393220 EHE393220 ERA393220 FAW393220 FKS393220 FUO393220 GEK393220 GOG393220 GYC393220 HHY393220 HRU393220 IBQ393220 ILM393220 IVI393220 JFE393220 JPA393220 JYW393220 KIS393220 KSO393220 LCK393220 LMG393220 LWC393220 MFY393220 MPU393220 MZQ393220 NJM393220 NTI393220 ODE393220 ONA393220 OWW393220 PGS393220 PQO393220 QAK393220 QKG393220 QUC393220 RDY393220 RNU393220 RXQ393220 SHM393220 SRI393220 TBE393220 TLA393220 TUW393220 UES393220 UOO393220 UYK393220 VIG393220 VSC393220 WBY393220 WLU393220 WVQ393220 K458756 JE458756 TA458756 ACW458756 AMS458756 AWO458756 BGK458756 BQG458756 CAC458756 CJY458756 CTU458756 DDQ458756 DNM458756 DXI458756 EHE458756 ERA458756 FAW458756 FKS458756 FUO458756 GEK458756 GOG458756 GYC458756 HHY458756 HRU458756 IBQ458756 ILM458756 IVI458756 JFE458756 JPA458756 JYW458756 KIS458756 KSO458756 LCK458756 LMG458756 LWC458756 MFY458756 MPU458756 MZQ458756 NJM458756 NTI458756 ODE458756 ONA458756 OWW458756 PGS458756 PQO458756 QAK458756 QKG458756 QUC458756 RDY458756 RNU458756 RXQ458756 SHM458756 SRI458756 TBE458756 TLA458756 TUW458756 UES458756 UOO458756 UYK458756 VIG458756 VSC458756 WBY458756 WLU458756 WVQ458756 K524292 JE524292 TA524292 ACW524292 AMS524292 AWO524292 BGK524292 BQG524292 CAC524292 CJY524292 CTU524292 DDQ524292 DNM524292 DXI524292 EHE524292 ERA524292 FAW524292 FKS524292 FUO524292 GEK524292 GOG524292 GYC524292 HHY524292 HRU524292 IBQ524292 ILM524292 IVI524292 JFE524292 JPA524292 JYW524292 KIS524292 KSO524292 LCK524292 LMG524292 LWC524292 MFY524292 MPU524292 MZQ524292 NJM524292 NTI524292 ODE524292 ONA524292 OWW524292 PGS524292 PQO524292 QAK524292 QKG524292 QUC524292 RDY524292 RNU524292 RXQ524292 SHM524292 SRI524292 TBE524292 TLA524292 TUW524292 UES524292 UOO524292 UYK524292 VIG524292 VSC524292 WBY524292 WLU524292 WVQ524292 K589828 JE589828 TA589828 ACW589828 AMS589828 AWO589828 BGK589828 BQG589828 CAC589828 CJY589828 CTU589828 DDQ589828 DNM589828 DXI589828 EHE589828 ERA589828 FAW589828 FKS589828 FUO589828 GEK589828 GOG589828 GYC589828 HHY589828 HRU589828 IBQ589828 ILM589828 IVI589828 JFE589828 JPA589828 JYW589828 KIS589828 KSO589828 LCK589828 LMG589828 LWC589828 MFY589828 MPU589828 MZQ589828 NJM589828 NTI589828 ODE589828 ONA589828 OWW589828 PGS589828 PQO589828 QAK589828 QKG589828 QUC589828 RDY589828 RNU589828 RXQ589828 SHM589828 SRI589828 TBE589828 TLA589828 TUW589828 UES589828 UOO589828 UYK589828 VIG589828 VSC589828 WBY589828 WLU589828 WVQ589828 K655364 JE655364 TA655364 ACW655364 AMS655364 AWO655364 BGK655364 BQG655364 CAC655364 CJY655364 CTU655364 DDQ655364 DNM655364 DXI655364 EHE655364 ERA655364 FAW655364 FKS655364 FUO655364 GEK655364 GOG655364 GYC655364 HHY655364 HRU655364 IBQ655364 ILM655364 IVI655364 JFE655364 JPA655364 JYW655364 KIS655364 KSO655364 LCK655364 LMG655364 LWC655364 MFY655364 MPU655364 MZQ655364 NJM655364 NTI655364 ODE655364 ONA655364 OWW655364 PGS655364 PQO655364 QAK655364 QKG655364 QUC655364 RDY655364 RNU655364 RXQ655364 SHM655364 SRI655364 TBE655364 TLA655364 TUW655364 UES655364 UOO655364 UYK655364 VIG655364 VSC655364 WBY655364 WLU655364 WVQ655364 K720900 JE720900 TA720900 ACW720900 AMS720900 AWO720900 BGK720900 BQG720900 CAC720900 CJY720900 CTU720900 DDQ720900 DNM720900 DXI720900 EHE720900 ERA720900 FAW720900 FKS720900 FUO720900 GEK720900 GOG720900 GYC720900 HHY720900 HRU720900 IBQ720900 ILM720900 IVI720900 JFE720900 JPA720900 JYW720900 KIS720900 KSO720900 LCK720900 LMG720900 LWC720900 MFY720900 MPU720900 MZQ720900 NJM720900 NTI720900 ODE720900 ONA720900 OWW720900 PGS720900 PQO720900 QAK720900 QKG720900 QUC720900 RDY720900 RNU720900 RXQ720900 SHM720900 SRI720900 TBE720900 TLA720900 TUW720900 UES720900 UOO720900 UYK720900 VIG720900 VSC720900 WBY720900 WLU720900 WVQ720900 K786436 JE786436 TA786436 ACW786436 AMS786436 AWO786436 BGK786436 BQG786436 CAC786436 CJY786436 CTU786436 DDQ786436 DNM786436 DXI786436 EHE786436 ERA786436 FAW786436 FKS786436 FUO786436 GEK786436 GOG786436 GYC786436 HHY786436 HRU786436 IBQ786436 ILM786436 IVI786436 JFE786436 JPA786436 JYW786436 KIS786436 KSO786436 LCK786436 LMG786436 LWC786436 MFY786436 MPU786436 MZQ786436 NJM786436 NTI786436 ODE786436 ONA786436 OWW786436 PGS786436 PQO786436 QAK786436 QKG786436 QUC786436 RDY786436 RNU786436 RXQ786436 SHM786436 SRI786436 TBE786436 TLA786436 TUW786436 UES786436 UOO786436 UYK786436 VIG786436 VSC786436 WBY786436 WLU786436 WVQ786436 K851972 JE851972 TA851972 ACW851972 AMS851972 AWO851972 BGK851972 BQG851972 CAC851972 CJY851972 CTU851972 DDQ851972 DNM851972 DXI851972 EHE851972 ERA851972 FAW851972 FKS851972 FUO851972 GEK851972 GOG851972 GYC851972 HHY851972 HRU851972 IBQ851972 ILM851972 IVI851972 JFE851972 JPA851972 JYW851972 KIS851972 KSO851972 LCK851972 LMG851972 LWC851972 MFY851972 MPU851972 MZQ851972 NJM851972 NTI851972 ODE851972 ONA851972 OWW851972 PGS851972 PQO851972 QAK851972 QKG851972 QUC851972 RDY851972 RNU851972 RXQ851972 SHM851972 SRI851972 TBE851972 TLA851972 TUW851972 UES851972 UOO851972 UYK851972 VIG851972 VSC851972 WBY851972 WLU851972 WVQ851972 K917508 JE917508 TA917508 ACW917508 AMS917508 AWO917508 BGK917508 BQG917508 CAC917508 CJY917508 CTU917508 DDQ917508 DNM917508 DXI917508 EHE917508 ERA917508 FAW917508 FKS917508 FUO917508 GEK917508 GOG917508 GYC917508 HHY917508 HRU917508 IBQ917508 ILM917508 IVI917508 JFE917508 JPA917508 JYW917508 KIS917508 KSO917508 LCK917508 LMG917508 LWC917508 MFY917508 MPU917508 MZQ917508 NJM917508 NTI917508 ODE917508 ONA917508 OWW917508 PGS917508 PQO917508 QAK917508 QKG917508 QUC917508 RDY917508 RNU917508 RXQ917508 SHM917508 SRI917508 TBE917508 TLA917508 TUW917508 UES917508 UOO917508 UYK917508 VIG917508 VSC917508 WBY917508 WLU917508 WVQ917508 K983044 JE983044 TA983044 ACW983044 AMS983044 AWO983044 BGK983044 BQG983044 CAC983044 CJY983044 CTU983044 DDQ983044 DNM983044 DXI983044 EHE983044 ERA983044 FAW983044 FKS983044 FUO983044 GEK983044 GOG983044 GYC983044 HHY983044 HRU983044 IBQ983044 ILM983044 IVI983044 JFE983044 JPA983044 JYW983044 KIS983044 KSO983044 LCK983044 LMG983044 LWC983044 MFY983044 MPU983044 MZQ983044 NJM983044 NTI983044 ODE983044 ONA983044 OWW983044 PGS983044 PQO983044 QAK983044 QKG983044 QUC983044 RDY983044 RNU983044 RXQ983044 SHM983044 SRI983044 TBE983044 TLA983044 TUW983044 UES983044 UOO983044 UYK983044 VIG983044 VSC983044 WBY983044 WLU983044 WVQ983044 VHX983054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N65540 JH65540 TD65540 ACZ65540 AMV65540 AWR65540 BGN65540 BQJ65540 CAF65540 CKB65540 CTX65540 DDT65540 DNP65540 DXL65540 EHH65540 ERD65540 FAZ65540 FKV65540 FUR65540 GEN65540 GOJ65540 GYF65540 HIB65540 HRX65540 IBT65540 ILP65540 IVL65540 JFH65540 JPD65540 JYZ65540 KIV65540 KSR65540 LCN65540 LMJ65540 LWF65540 MGB65540 MPX65540 MZT65540 NJP65540 NTL65540 ODH65540 OND65540 OWZ65540 PGV65540 PQR65540 QAN65540 QKJ65540 QUF65540 REB65540 RNX65540 RXT65540 SHP65540 SRL65540 TBH65540 TLD65540 TUZ65540 UEV65540 UOR65540 UYN65540 VIJ65540 VSF65540 WCB65540 WLX65540 WVT65540 N131076 JH131076 TD131076 ACZ131076 AMV131076 AWR131076 BGN131076 BQJ131076 CAF131076 CKB131076 CTX131076 DDT131076 DNP131076 DXL131076 EHH131076 ERD131076 FAZ131076 FKV131076 FUR131076 GEN131076 GOJ131076 GYF131076 HIB131076 HRX131076 IBT131076 ILP131076 IVL131076 JFH131076 JPD131076 JYZ131076 KIV131076 KSR131076 LCN131076 LMJ131076 LWF131076 MGB131076 MPX131076 MZT131076 NJP131076 NTL131076 ODH131076 OND131076 OWZ131076 PGV131076 PQR131076 QAN131076 QKJ131076 QUF131076 REB131076 RNX131076 RXT131076 SHP131076 SRL131076 TBH131076 TLD131076 TUZ131076 UEV131076 UOR131076 UYN131076 VIJ131076 VSF131076 WCB131076 WLX131076 WVT131076 N196612 JH196612 TD196612 ACZ196612 AMV196612 AWR196612 BGN196612 BQJ196612 CAF196612 CKB196612 CTX196612 DDT196612 DNP196612 DXL196612 EHH196612 ERD196612 FAZ196612 FKV196612 FUR196612 GEN196612 GOJ196612 GYF196612 HIB196612 HRX196612 IBT196612 ILP196612 IVL196612 JFH196612 JPD196612 JYZ196612 KIV196612 KSR196612 LCN196612 LMJ196612 LWF196612 MGB196612 MPX196612 MZT196612 NJP196612 NTL196612 ODH196612 OND196612 OWZ196612 PGV196612 PQR196612 QAN196612 QKJ196612 QUF196612 REB196612 RNX196612 RXT196612 SHP196612 SRL196612 TBH196612 TLD196612 TUZ196612 UEV196612 UOR196612 UYN196612 VIJ196612 VSF196612 WCB196612 WLX196612 WVT196612 N262148 JH262148 TD262148 ACZ262148 AMV262148 AWR262148 BGN262148 BQJ262148 CAF262148 CKB262148 CTX262148 DDT262148 DNP262148 DXL262148 EHH262148 ERD262148 FAZ262148 FKV262148 FUR262148 GEN262148 GOJ262148 GYF262148 HIB262148 HRX262148 IBT262148 ILP262148 IVL262148 JFH262148 JPD262148 JYZ262148 KIV262148 KSR262148 LCN262148 LMJ262148 LWF262148 MGB262148 MPX262148 MZT262148 NJP262148 NTL262148 ODH262148 OND262148 OWZ262148 PGV262148 PQR262148 QAN262148 QKJ262148 QUF262148 REB262148 RNX262148 RXT262148 SHP262148 SRL262148 TBH262148 TLD262148 TUZ262148 UEV262148 UOR262148 UYN262148 VIJ262148 VSF262148 WCB262148 WLX262148 WVT262148 N327684 JH327684 TD327684 ACZ327684 AMV327684 AWR327684 BGN327684 BQJ327684 CAF327684 CKB327684 CTX327684 DDT327684 DNP327684 DXL327684 EHH327684 ERD327684 FAZ327684 FKV327684 FUR327684 GEN327684 GOJ327684 GYF327684 HIB327684 HRX327684 IBT327684 ILP327684 IVL327684 JFH327684 JPD327684 JYZ327684 KIV327684 KSR327684 LCN327684 LMJ327684 LWF327684 MGB327684 MPX327684 MZT327684 NJP327684 NTL327684 ODH327684 OND327684 OWZ327684 PGV327684 PQR327684 QAN327684 QKJ327684 QUF327684 REB327684 RNX327684 RXT327684 SHP327684 SRL327684 TBH327684 TLD327684 TUZ327684 UEV327684 UOR327684 UYN327684 VIJ327684 VSF327684 WCB327684 WLX327684 WVT327684 N393220 JH393220 TD393220 ACZ393220 AMV393220 AWR393220 BGN393220 BQJ393220 CAF393220 CKB393220 CTX393220 DDT393220 DNP393220 DXL393220 EHH393220 ERD393220 FAZ393220 FKV393220 FUR393220 GEN393220 GOJ393220 GYF393220 HIB393220 HRX393220 IBT393220 ILP393220 IVL393220 JFH393220 JPD393220 JYZ393220 KIV393220 KSR393220 LCN393220 LMJ393220 LWF393220 MGB393220 MPX393220 MZT393220 NJP393220 NTL393220 ODH393220 OND393220 OWZ393220 PGV393220 PQR393220 QAN393220 QKJ393220 QUF393220 REB393220 RNX393220 RXT393220 SHP393220 SRL393220 TBH393220 TLD393220 TUZ393220 UEV393220 UOR393220 UYN393220 VIJ393220 VSF393220 WCB393220 WLX393220 WVT393220 N458756 JH458756 TD458756 ACZ458756 AMV458756 AWR458756 BGN458756 BQJ458756 CAF458756 CKB458756 CTX458756 DDT458756 DNP458756 DXL458756 EHH458756 ERD458756 FAZ458756 FKV458756 FUR458756 GEN458756 GOJ458756 GYF458756 HIB458756 HRX458756 IBT458756 ILP458756 IVL458756 JFH458756 JPD458756 JYZ458756 KIV458756 KSR458756 LCN458756 LMJ458756 LWF458756 MGB458756 MPX458756 MZT458756 NJP458756 NTL458756 ODH458756 OND458756 OWZ458756 PGV458756 PQR458756 QAN458756 QKJ458756 QUF458756 REB458756 RNX458756 RXT458756 SHP458756 SRL458756 TBH458756 TLD458756 TUZ458756 UEV458756 UOR458756 UYN458756 VIJ458756 VSF458756 WCB458756 WLX458756 WVT458756 N524292 JH524292 TD524292 ACZ524292 AMV524292 AWR524292 BGN524292 BQJ524292 CAF524292 CKB524292 CTX524292 DDT524292 DNP524292 DXL524292 EHH524292 ERD524292 FAZ524292 FKV524292 FUR524292 GEN524292 GOJ524292 GYF524292 HIB524292 HRX524292 IBT524292 ILP524292 IVL524292 JFH524292 JPD524292 JYZ524292 KIV524292 KSR524292 LCN524292 LMJ524292 LWF524292 MGB524292 MPX524292 MZT524292 NJP524292 NTL524292 ODH524292 OND524292 OWZ524292 PGV524292 PQR524292 QAN524292 QKJ524292 QUF524292 REB524292 RNX524292 RXT524292 SHP524292 SRL524292 TBH524292 TLD524292 TUZ524292 UEV524292 UOR524292 UYN524292 VIJ524292 VSF524292 WCB524292 WLX524292 WVT524292 N589828 JH589828 TD589828 ACZ589828 AMV589828 AWR589828 BGN589828 BQJ589828 CAF589828 CKB589828 CTX589828 DDT589828 DNP589828 DXL589828 EHH589828 ERD589828 FAZ589828 FKV589828 FUR589828 GEN589828 GOJ589828 GYF589828 HIB589828 HRX589828 IBT589828 ILP589828 IVL589828 JFH589828 JPD589828 JYZ589828 KIV589828 KSR589828 LCN589828 LMJ589828 LWF589828 MGB589828 MPX589828 MZT589828 NJP589828 NTL589828 ODH589828 OND589828 OWZ589828 PGV589828 PQR589828 QAN589828 QKJ589828 QUF589828 REB589828 RNX589828 RXT589828 SHP589828 SRL589828 TBH589828 TLD589828 TUZ589828 UEV589828 UOR589828 UYN589828 VIJ589828 VSF589828 WCB589828 WLX589828 WVT589828 N655364 JH655364 TD655364 ACZ655364 AMV655364 AWR655364 BGN655364 BQJ655364 CAF655364 CKB655364 CTX655364 DDT655364 DNP655364 DXL655364 EHH655364 ERD655364 FAZ655364 FKV655364 FUR655364 GEN655364 GOJ655364 GYF655364 HIB655364 HRX655364 IBT655364 ILP655364 IVL655364 JFH655364 JPD655364 JYZ655364 KIV655364 KSR655364 LCN655364 LMJ655364 LWF655364 MGB655364 MPX655364 MZT655364 NJP655364 NTL655364 ODH655364 OND655364 OWZ655364 PGV655364 PQR655364 QAN655364 QKJ655364 QUF655364 REB655364 RNX655364 RXT655364 SHP655364 SRL655364 TBH655364 TLD655364 TUZ655364 UEV655364 UOR655364 UYN655364 VIJ655364 VSF655364 WCB655364 WLX655364 WVT655364 N720900 JH720900 TD720900 ACZ720900 AMV720900 AWR720900 BGN720900 BQJ720900 CAF720900 CKB720900 CTX720900 DDT720900 DNP720900 DXL720900 EHH720900 ERD720900 FAZ720900 FKV720900 FUR720900 GEN720900 GOJ720900 GYF720900 HIB720900 HRX720900 IBT720900 ILP720900 IVL720900 JFH720900 JPD720900 JYZ720900 KIV720900 KSR720900 LCN720900 LMJ720900 LWF720900 MGB720900 MPX720900 MZT720900 NJP720900 NTL720900 ODH720900 OND720900 OWZ720900 PGV720900 PQR720900 QAN720900 QKJ720900 QUF720900 REB720900 RNX720900 RXT720900 SHP720900 SRL720900 TBH720900 TLD720900 TUZ720900 UEV720900 UOR720900 UYN720900 VIJ720900 VSF720900 WCB720900 WLX720900 WVT720900 N786436 JH786436 TD786436 ACZ786436 AMV786436 AWR786436 BGN786436 BQJ786436 CAF786436 CKB786436 CTX786436 DDT786436 DNP786436 DXL786436 EHH786436 ERD786436 FAZ786436 FKV786436 FUR786436 GEN786436 GOJ786436 GYF786436 HIB786436 HRX786436 IBT786436 ILP786436 IVL786436 JFH786436 JPD786436 JYZ786436 KIV786436 KSR786436 LCN786436 LMJ786436 LWF786436 MGB786436 MPX786436 MZT786436 NJP786436 NTL786436 ODH786436 OND786436 OWZ786436 PGV786436 PQR786436 QAN786436 QKJ786436 QUF786436 REB786436 RNX786436 RXT786436 SHP786436 SRL786436 TBH786436 TLD786436 TUZ786436 UEV786436 UOR786436 UYN786436 VIJ786436 VSF786436 WCB786436 WLX786436 WVT786436 N851972 JH851972 TD851972 ACZ851972 AMV851972 AWR851972 BGN851972 BQJ851972 CAF851972 CKB851972 CTX851972 DDT851972 DNP851972 DXL851972 EHH851972 ERD851972 FAZ851972 FKV851972 FUR851972 GEN851972 GOJ851972 GYF851972 HIB851972 HRX851972 IBT851972 ILP851972 IVL851972 JFH851972 JPD851972 JYZ851972 KIV851972 KSR851972 LCN851972 LMJ851972 LWF851972 MGB851972 MPX851972 MZT851972 NJP851972 NTL851972 ODH851972 OND851972 OWZ851972 PGV851972 PQR851972 QAN851972 QKJ851972 QUF851972 REB851972 RNX851972 RXT851972 SHP851972 SRL851972 TBH851972 TLD851972 TUZ851972 UEV851972 UOR851972 UYN851972 VIJ851972 VSF851972 WCB851972 WLX851972 WVT851972 N917508 JH917508 TD917508 ACZ917508 AMV917508 AWR917508 BGN917508 BQJ917508 CAF917508 CKB917508 CTX917508 DDT917508 DNP917508 DXL917508 EHH917508 ERD917508 FAZ917508 FKV917508 FUR917508 GEN917508 GOJ917508 GYF917508 HIB917508 HRX917508 IBT917508 ILP917508 IVL917508 JFH917508 JPD917508 JYZ917508 KIV917508 KSR917508 LCN917508 LMJ917508 LWF917508 MGB917508 MPX917508 MZT917508 NJP917508 NTL917508 ODH917508 OND917508 OWZ917508 PGV917508 PQR917508 QAN917508 QKJ917508 QUF917508 REB917508 RNX917508 RXT917508 SHP917508 SRL917508 TBH917508 TLD917508 TUZ917508 UEV917508 UOR917508 UYN917508 VIJ917508 VSF917508 WCB917508 WLX917508 WVT917508 N983044 JH983044 TD983044 ACZ983044 AMV983044 AWR983044 BGN983044 BQJ983044 CAF983044 CKB983044 CTX983044 DDT983044 DNP983044 DXL983044 EHH983044 ERD983044 FAZ983044 FKV983044 FUR983044 GEN983044 GOJ983044 GYF983044 HIB983044 HRX983044 IBT983044 ILP983044 IVL983044 JFH983044 JPD983044 JYZ983044 KIV983044 KSR983044 LCN983044 LMJ983044 LWF983044 MGB983044 MPX983044 MZT983044 NJP983044 NTL983044 ODH983044 OND983044 OWZ983044 PGV983044 PQR983044 QAN983044 QKJ983044 QUF983044 REB983044 RNX983044 RXT983044 SHP983044 SRL983044 TBH983044 TLD983044 TUZ983044 UEV983044 UOR983044 UYN983044 VIJ983044 VSF983044 WCB983044 WLX983044 WVT983044 TUN983054 IV10 SR10 ACN10 AMJ10 AWF10 BGB10 BPX10 BZT10 CJP10 CTL10 DDH10 DND10 DWZ10 EGV10 EQR10 FAN10 FKJ10 FUF10 GEB10 GNX10 GXT10 HHP10 HRL10 IBH10 ILD10 IUZ10 JEV10 JOR10 JYN10 KIJ10 KSF10 LCB10 LLX10 LVT10 MFP10 MPL10 MZH10 NJD10 NSZ10 OCV10 OMR10 OWN10 PGJ10 PQF10 QAB10 QJX10 QTT10 RDP10 RNL10 RXH10 SHD10 SQZ10 TAV10 TKR10 TUN10 UEJ10 UOF10 UYB10 VHX10 VRT10 WBP10 WLL10 WVH10 B65545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B131081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B196617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B262153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B327689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B393225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B458761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B524297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B589833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B655369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B720905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B786441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B851977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B917513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B983049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WLL983049 WVH983049 UEJ983054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E65545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E131081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E196617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E262153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E327689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E393225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E458761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E524297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E589833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E655369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E720905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E786441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E851977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E917513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E983049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UOF983054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H65545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H131081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H196617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H262153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H327689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H393225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H458761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H524297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H589833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H655369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H720905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H786441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H851977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H917513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H983049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UYB983054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K65545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K131081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K196617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K262153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K327689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K393225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K458761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K524297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K589833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K655369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K720905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K786441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K851977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K917513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K983049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RNL983054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E65550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E131086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E196622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E262158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E327694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E393230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E458766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E524302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E589838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E655374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E720910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E786446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E851982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E917518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E983054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RXH983054 JB15 SX15 ACT15 AMP15 AWL15 BGH15 BQD15 BZZ15 CJV15 CTR15 DDN15 DNJ15 DXF15 EHB15 EQX15 FAT15 FKP15 FUL15 GEH15 GOD15 GXZ15 HHV15 HRR15 IBN15 ILJ15 IVF15 JFB15 JOX15 JYT15 KIP15 KSL15 LCH15 LMD15 LVZ15 MFV15 MPR15 MZN15 NJJ15 NTF15 ODB15 OMX15 OWT15 PGP15 PQL15 QAH15 QKD15 QTZ15 RDV15 RNR15 RXN15 SHJ15 SRF15 TBB15 TKX15 TUT15 UEP15 UOL15 UYH15 VID15 VRZ15 WBV15 WLR15 WVN15 H65550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H131086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H196622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H262158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H327694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H393230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H458766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H524302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H589838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H655374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H720910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H786446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H851982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H917518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H983054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SHD983054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K65550 JE65550 TA65550 ACW65550 AMS65550 AWO65550 BGK65550 BQG65550 CAC65550 CJY65550 CTU65550 DDQ65550 DNM65550 DXI65550 EHE65550 ERA65550 FAW65550 FKS65550 FUO65550 GEK65550 GOG65550 GYC65550 HHY65550 HRU65550 IBQ65550 ILM65550 IVI65550 JFE65550 JPA65550 JYW65550 KIS65550 KSO65550 LCK65550 LMG65550 LWC65550 MFY65550 MPU65550 MZQ65550 NJM65550 NTI65550 ODE65550 ONA65550 OWW65550 PGS65550 PQO65550 QAK65550 QKG65550 QUC65550 RDY65550 RNU65550 RXQ65550 SHM65550 SRI65550 TBE65550 TLA65550 TUW65550 UES65550 UOO65550 UYK65550 VIG65550 VSC65550 WBY65550 WLU65550 WVQ65550 K131086 JE131086 TA131086 ACW131086 AMS131086 AWO131086 BGK131086 BQG131086 CAC131086 CJY131086 CTU131086 DDQ131086 DNM131086 DXI131086 EHE131086 ERA131086 FAW131086 FKS131086 FUO131086 GEK131086 GOG131086 GYC131086 HHY131086 HRU131086 IBQ131086 ILM131086 IVI131086 JFE131086 JPA131086 JYW131086 KIS131086 KSO131086 LCK131086 LMG131086 LWC131086 MFY131086 MPU131086 MZQ131086 NJM131086 NTI131086 ODE131086 ONA131086 OWW131086 PGS131086 PQO131086 QAK131086 QKG131086 QUC131086 RDY131086 RNU131086 RXQ131086 SHM131086 SRI131086 TBE131086 TLA131086 TUW131086 UES131086 UOO131086 UYK131086 VIG131086 VSC131086 WBY131086 WLU131086 WVQ131086 K196622 JE196622 TA196622 ACW196622 AMS196622 AWO196622 BGK196622 BQG196622 CAC196622 CJY196622 CTU196622 DDQ196622 DNM196622 DXI196622 EHE196622 ERA196622 FAW196622 FKS196622 FUO196622 GEK196622 GOG196622 GYC196622 HHY196622 HRU196622 IBQ196622 ILM196622 IVI196622 JFE196622 JPA196622 JYW196622 KIS196622 KSO196622 LCK196622 LMG196622 LWC196622 MFY196622 MPU196622 MZQ196622 NJM196622 NTI196622 ODE196622 ONA196622 OWW196622 PGS196622 PQO196622 QAK196622 QKG196622 QUC196622 RDY196622 RNU196622 RXQ196622 SHM196622 SRI196622 TBE196622 TLA196622 TUW196622 UES196622 UOO196622 UYK196622 VIG196622 VSC196622 WBY196622 WLU196622 WVQ196622 K262158 JE262158 TA262158 ACW262158 AMS262158 AWO262158 BGK262158 BQG262158 CAC262158 CJY262158 CTU262158 DDQ262158 DNM262158 DXI262158 EHE262158 ERA262158 FAW262158 FKS262158 FUO262158 GEK262158 GOG262158 GYC262158 HHY262158 HRU262158 IBQ262158 ILM262158 IVI262158 JFE262158 JPA262158 JYW262158 KIS262158 KSO262158 LCK262158 LMG262158 LWC262158 MFY262158 MPU262158 MZQ262158 NJM262158 NTI262158 ODE262158 ONA262158 OWW262158 PGS262158 PQO262158 QAK262158 QKG262158 QUC262158 RDY262158 RNU262158 RXQ262158 SHM262158 SRI262158 TBE262158 TLA262158 TUW262158 UES262158 UOO262158 UYK262158 VIG262158 VSC262158 WBY262158 WLU262158 WVQ262158 K327694 JE327694 TA327694 ACW327694 AMS327694 AWO327694 BGK327694 BQG327694 CAC327694 CJY327694 CTU327694 DDQ327694 DNM327694 DXI327694 EHE327694 ERA327694 FAW327694 FKS327694 FUO327694 GEK327694 GOG327694 GYC327694 HHY327694 HRU327694 IBQ327694 ILM327694 IVI327694 JFE327694 JPA327694 JYW327694 KIS327694 KSO327694 LCK327694 LMG327694 LWC327694 MFY327694 MPU327694 MZQ327694 NJM327694 NTI327694 ODE327694 ONA327694 OWW327694 PGS327694 PQO327694 QAK327694 QKG327694 QUC327694 RDY327694 RNU327694 RXQ327694 SHM327694 SRI327694 TBE327694 TLA327694 TUW327694 UES327694 UOO327694 UYK327694 VIG327694 VSC327694 WBY327694 WLU327694 WVQ327694 K393230 JE393230 TA393230 ACW393230 AMS393230 AWO393230 BGK393230 BQG393230 CAC393230 CJY393230 CTU393230 DDQ393230 DNM393230 DXI393230 EHE393230 ERA393230 FAW393230 FKS393230 FUO393230 GEK393230 GOG393230 GYC393230 HHY393230 HRU393230 IBQ393230 ILM393230 IVI393230 JFE393230 JPA393230 JYW393230 KIS393230 KSO393230 LCK393230 LMG393230 LWC393230 MFY393230 MPU393230 MZQ393230 NJM393230 NTI393230 ODE393230 ONA393230 OWW393230 PGS393230 PQO393230 QAK393230 QKG393230 QUC393230 RDY393230 RNU393230 RXQ393230 SHM393230 SRI393230 TBE393230 TLA393230 TUW393230 UES393230 UOO393230 UYK393230 VIG393230 VSC393230 WBY393230 WLU393230 WVQ393230 K458766 JE458766 TA458766 ACW458766 AMS458766 AWO458766 BGK458766 BQG458766 CAC458766 CJY458766 CTU458766 DDQ458766 DNM458766 DXI458766 EHE458766 ERA458766 FAW458766 FKS458766 FUO458766 GEK458766 GOG458766 GYC458766 HHY458766 HRU458766 IBQ458766 ILM458766 IVI458766 JFE458766 JPA458766 JYW458766 KIS458766 KSO458766 LCK458766 LMG458766 LWC458766 MFY458766 MPU458766 MZQ458766 NJM458766 NTI458766 ODE458766 ONA458766 OWW458766 PGS458766 PQO458766 QAK458766 QKG458766 QUC458766 RDY458766 RNU458766 RXQ458766 SHM458766 SRI458766 TBE458766 TLA458766 TUW458766 UES458766 UOO458766 UYK458766 VIG458766 VSC458766 WBY458766 WLU458766 WVQ458766 K524302 JE524302 TA524302 ACW524302 AMS524302 AWO524302 BGK524302 BQG524302 CAC524302 CJY524302 CTU524302 DDQ524302 DNM524302 DXI524302 EHE524302 ERA524302 FAW524302 FKS524302 FUO524302 GEK524302 GOG524302 GYC524302 HHY524302 HRU524302 IBQ524302 ILM524302 IVI524302 JFE524302 JPA524302 JYW524302 KIS524302 KSO524302 LCK524302 LMG524302 LWC524302 MFY524302 MPU524302 MZQ524302 NJM524302 NTI524302 ODE524302 ONA524302 OWW524302 PGS524302 PQO524302 QAK524302 QKG524302 QUC524302 RDY524302 RNU524302 RXQ524302 SHM524302 SRI524302 TBE524302 TLA524302 TUW524302 UES524302 UOO524302 UYK524302 VIG524302 VSC524302 WBY524302 WLU524302 WVQ524302 K589838 JE589838 TA589838 ACW589838 AMS589838 AWO589838 BGK589838 BQG589838 CAC589838 CJY589838 CTU589838 DDQ589838 DNM589838 DXI589838 EHE589838 ERA589838 FAW589838 FKS589838 FUO589838 GEK589838 GOG589838 GYC589838 HHY589838 HRU589838 IBQ589838 ILM589838 IVI589838 JFE589838 JPA589838 JYW589838 KIS589838 KSO589838 LCK589838 LMG589838 LWC589838 MFY589838 MPU589838 MZQ589838 NJM589838 NTI589838 ODE589838 ONA589838 OWW589838 PGS589838 PQO589838 QAK589838 QKG589838 QUC589838 RDY589838 RNU589838 RXQ589838 SHM589838 SRI589838 TBE589838 TLA589838 TUW589838 UES589838 UOO589838 UYK589838 VIG589838 VSC589838 WBY589838 WLU589838 WVQ589838 K655374 JE655374 TA655374 ACW655374 AMS655374 AWO655374 BGK655374 BQG655374 CAC655374 CJY655374 CTU655374 DDQ655374 DNM655374 DXI655374 EHE655374 ERA655374 FAW655374 FKS655374 FUO655374 GEK655374 GOG655374 GYC655374 HHY655374 HRU655374 IBQ655374 ILM655374 IVI655374 JFE655374 JPA655374 JYW655374 KIS655374 KSO655374 LCK655374 LMG655374 LWC655374 MFY655374 MPU655374 MZQ655374 NJM655374 NTI655374 ODE655374 ONA655374 OWW655374 PGS655374 PQO655374 QAK655374 QKG655374 QUC655374 RDY655374 RNU655374 RXQ655374 SHM655374 SRI655374 TBE655374 TLA655374 TUW655374 UES655374 UOO655374 UYK655374 VIG655374 VSC655374 WBY655374 WLU655374 WVQ655374 K720910 JE720910 TA720910 ACW720910 AMS720910 AWO720910 BGK720910 BQG720910 CAC720910 CJY720910 CTU720910 DDQ720910 DNM720910 DXI720910 EHE720910 ERA720910 FAW720910 FKS720910 FUO720910 GEK720910 GOG720910 GYC720910 HHY720910 HRU720910 IBQ720910 ILM720910 IVI720910 JFE720910 JPA720910 JYW720910 KIS720910 KSO720910 LCK720910 LMG720910 LWC720910 MFY720910 MPU720910 MZQ720910 NJM720910 NTI720910 ODE720910 ONA720910 OWW720910 PGS720910 PQO720910 QAK720910 QKG720910 QUC720910 RDY720910 RNU720910 RXQ720910 SHM720910 SRI720910 TBE720910 TLA720910 TUW720910 UES720910 UOO720910 UYK720910 VIG720910 VSC720910 WBY720910 WLU720910 WVQ720910 K786446 JE786446 TA786446 ACW786446 AMS786446 AWO786446 BGK786446 BQG786446 CAC786446 CJY786446 CTU786446 DDQ786446 DNM786446 DXI786446 EHE786446 ERA786446 FAW786446 FKS786446 FUO786446 GEK786446 GOG786446 GYC786446 HHY786446 HRU786446 IBQ786446 ILM786446 IVI786446 JFE786446 JPA786446 JYW786446 KIS786446 KSO786446 LCK786446 LMG786446 LWC786446 MFY786446 MPU786446 MZQ786446 NJM786446 NTI786446 ODE786446 ONA786446 OWW786446 PGS786446 PQO786446 QAK786446 QKG786446 QUC786446 RDY786446 RNU786446 RXQ786446 SHM786446 SRI786446 TBE786446 TLA786446 TUW786446 UES786446 UOO786446 UYK786446 VIG786446 VSC786446 WBY786446 WLU786446 WVQ786446 K851982 JE851982 TA851982 ACW851982 AMS851982 AWO851982 BGK851982 BQG851982 CAC851982 CJY851982 CTU851982 DDQ851982 DNM851982 DXI851982 EHE851982 ERA851982 FAW851982 FKS851982 FUO851982 GEK851982 GOG851982 GYC851982 HHY851982 HRU851982 IBQ851982 ILM851982 IVI851982 JFE851982 JPA851982 JYW851982 KIS851982 KSO851982 LCK851982 LMG851982 LWC851982 MFY851982 MPU851982 MZQ851982 NJM851982 NTI851982 ODE851982 ONA851982 OWW851982 PGS851982 PQO851982 QAK851982 QKG851982 QUC851982 RDY851982 RNU851982 RXQ851982 SHM851982 SRI851982 TBE851982 TLA851982 TUW851982 UES851982 UOO851982 UYK851982 VIG851982 VSC851982 WBY851982 WLU851982 WVQ851982 K917518 JE917518 TA917518 ACW917518 AMS917518 AWO917518 BGK917518 BQG917518 CAC917518 CJY917518 CTU917518 DDQ917518 DNM917518 DXI917518 EHE917518 ERA917518 FAW917518 FKS917518 FUO917518 GEK917518 GOG917518 GYC917518 HHY917518 HRU917518 IBQ917518 ILM917518 IVI917518 JFE917518 JPA917518 JYW917518 KIS917518 KSO917518 LCK917518 LMG917518 LWC917518 MFY917518 MPU917518 MZQ917518 NJM917518 NTI917518 ODE917518 ONA917518 OWW917518 PGS917518 PQO917518 QAK917518 QKG917518 QUC917518 RDY917518 RNU917518 RXQ917518 SHM917518 SRI917518 TBE917518 TLA917518 TUW917518 UES917518 UOO917518 UYK917518 VIG917518 VSC917518 WBY917518 WLU917518 WVQ917518 K983054 JE983054 TA983054 ACW983054 AMS983054 AWO983054 BGK983054 BQG983054 CAC983054 CJY983054 CTU983054 DDQ983054 DNM983054 DXI983054 EHE983054 ERA983054 FAW983054 FKS983054 FUO983054 GEK983054 GOG983054 GYC983054 HHY983054 HRU983054 IBQ983054 ILM983054 IVI983054 JFE983054 JPA983054 JYW983054 KIS983054 KSO983054 LCK983054 LMG983054 LWC983054 MFY983054 MPU983054 MZQ983054 NJM983054 NTI983054 ODE983054 ONA983054 OWW983054 PGS983054 PQO983054 QAK983054 QKG983054 QUC983054 RDY983054 RNU983054 RXQ983054 SHM983054 SRI983054 TBE983054 TLA983054 TUW983054 UES983054 UOO983054 UYK983054 VIG983054 VSC983054 WBY983054 WLU983054 WVQ983054 SQZ983054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N65550 JH65550 TD65550 ACZ65550 AMV65550 AWR65550 BGN65550 BQJ65550 CAF65550 CKB65550 CTX65550 DDT65550 DNP65550 DXL65550 EHH65550 ERD65550 FAZ65550 FKV65550 FUR65550 GEN65550 GOJ65550 GYF65550 HIB65550 HRX65550 IBT65550 ILP65550 IVL65550 JFH65550 JPD65550 JYZ65550 KIV65550 KSR65550 LCN65550 LMJ65550 LWF65550 MGB65550 MPX65550 MZT65550 NJP65550 NTL65550 ODH65550 OND65550 OWZ65550 PGV65550 PQR65550 QAN65550 QKJ65550 QUF65550 REB65550 RNX65550 RXT65550 SHP65550 SRL65550 TBH65550 TLD65550 TUZ65550 UEV65550 UOR65550 UYN65550 VIJ65550 VSF65550 WCB65550 WLX65550 WVT65550 N131086 JH131086 TD131086 ACZ131086 AMV131086 AWR131086 BGN131086 BQJ131086 CAF131086 CKB131086 CTX131086 DDT131086 DNP131086 DXL131086 EHH131086 ERD131086 FAZ131086 FKV131086 FUR131086 GEN131086 GOJ131086 GYF131086 HIB131086 HRX131086 IBT131086 ILP131086 IVL131086 JFH131086 JPD131086 JYZ131086 KIV131086 KSR131086 LCN131086 LMJ131086 LWF131086 MGB131086 MPX131086 MZT131086 NJP131086 NTL131086 ODH131086 OND131086 OWZ131086 PGV131086 PQR131086 QAN131086 QKJ131086 QUF131086 REB131086 RNX131086 RXT131086 SHP131086 SRL131086 TBH131086 TLD131086 TUZ131086 UEV131086 UOR131086 UYN131086 VIJ131086 VSF131086 WCB131086 WLX131086 WVT131086 N196622 JH196622 TD196622 ACZ196622 AMV196622 AWR196622 BGN196622 BQJ196622 CAF196622 CKB196622 CTX196622 DDT196622 DNP196622 DXL196622 EHH196622 ERD196622 FAZ196622 FKV196622 FUR196622 GEN196622 GOJ196622 GYF196622 HIB196622 HRX196622 IBT196622 ILP196622 IVL196622 JFH196622 JPD196622 JYZ196622 KIV196622 KSR196622 LCN196622 LMJ196622 LWF196622 MGB196622 MPX196622 MZT196622 NJP196622 NTL196622 ODH196622 OND196622 OWZ196622 PGV196622 PQR196622 QAN196622 QKJ196622 QUF196622 REB196622 RNX196622 RXT196622 SHP196622 SRL196622 TBH196622 TLD196622 TUZ196622 UEV196622 UOR196622 UYN196622 VIJ196622 VSF196622 WCB196622 WLX196622 WVT196622 N262158 JH262158 TD262158 ACZ262158 AMV262158 AWR262158 BGN262158 BQJ262158 CAF262158 CKB262158 CTX262158 DDT262158 DNP262158 DXL262158 EHH262158 ERD262158 FAZ262158 FKV262158 FUR262158 GEN262158 GOJ262158 GYF262158 HIB262158 HRX262158 IBT262158 ILP262158 IVL262158 JFH262158 JPD262158 JYZ262158 KIV262158 KSR262158 LCN262158 LMJ262158 LWF262158 MGB262158 MPX262158 MZT262158 NJP262158 NTL262158 ODH262158 OND262158 OWZ262158 PGV262158 PQR262158 QAN262158 QKJ262158 QUF262158 REB262158 RNX262158 RXT262158 SHP262158 SRL262158 TBH262158 TLD262158 TUZ262158 UEV262158 UOR262158 UYN262158 VIJ262158 VSF262158 WCB262158 WLX262158 WVT262158 N327694 JH327694 TD327694 ACZ327694 AMV327694 AWR327694 BGN327694 BQJ327694 CAF327694 CKB327694 CTX327694 DDT327694 DNP327694 DXL327694 EHH327694 ERD327694 FAZ327694 FKV327694 FUR327694 GEN327694 GOJ327694 GYF327694 HIB327694 HRX327694 IBT327694 ILP327694 IVL327694 JFH327694 JPD327694 JYZ327694 KIV327694 KSR327694 LCN327694 LMJ327694 LWF327694 MGB327694 MPX327694 MZT327694 NJP327694 NTL327694 ODH327694 OND327694 OWZ327694 PGV327694 PQR327694 QAN327694 QKJ327694 QUF327694 REB327694 RNX327694 RXT327694 SHP327694 SRL327694 TBH327694 TLD327694 TUZ327694 UEV327694 UOR327694 UYN327694 VIJ327694 VSF327694 WCB327694 WLX327694 WVT327694 N393230 JH393230 TD393230 ACZ393230 AMV393230 AWR393230 BGN393230 BQJ393230 CAF393230 CKB393230 CTX393230 DDT393230 DNP393230 DXL393230 EHH393230 ERD393230 FAZ393230 FKV393230 FUR393230 GEN393230 GOJ393230 GYF393230 HIB393230 HRX393230 IBT393230 ILP393230 IVL393230 JFH393230 JPD393230 JYZ393230 KIV393230 KSR393230 LCN393230 LMJ393230 LWF393230 MGB393230 MPX393230 MZT393230 NJP393230 NTL393230 ODH393230 OND393230 OWZ393230 PGV393230 PQR393230 QAN393230 QKJ393230 QUF393230 REB393230 RNX393230 RXT393230 SHP393230 SRL393230 TBH393230 TLD393230 TUZ393230 UEV393230 UOR393230 UYN393230 VIJ393230 VSF393230 WCB393230 WLX393230 WVT393230 N458766 JH458766 TD458766 ACZ458766 AMV458766 AWR458766 BGN458766 BQJ458766 CAF458766 CKB458766 CTX458766 DDT458766 DNP458766 DXL458766 EHH458766 ERD458766 FAZ458766 FKV458766 FUR458766 GEN458766 GOJ458766 GYF458766 HIB458766 HRX458766 IBT458766 ILP458766 IVL458766 JFH458766 JPD458766 JYZ458766 KIV458766 KSR458766 LCN458766 LMJ458766 LWF458766 MGB458766 MPX458766 MZT458766 NJP458766 NTL458766 ODH458766 OND458766 OWZ458766 PGV458766 PQR458766 QAN458766 QKJ458766 QUF458766 REB458766 RNX458766 RXT458766 SHP458766 SRL458766 TBH458766 TLD458766 TUZ458766 UEV458766 UOR458766 UYN458766 VIJ458766 VSF458766 WCB458766 WLX458766 WVT458766 N524302 JH524302 TD524302 ACZ524302 AMV524302 AWR524302 BGN524302 BQJ524302 CAF524302 CKB524302 CTX524302 DDT524302 DNP524302 DXL524302 EHH524302 ERD524302 FAZ524302 FKV524302 FUR524302 GEN524302 GOJ524302 GYF524302 HIB524302 HRX524302 IBT524302 ILP524302 IVL524302 JFH524302 JPD524302 JYZ524302 KIV524302 KSR524302 LCN524302 LMJ524302 LWF524302 MGB524302 MPX524302 MZT524302 NJP524302 NTL524302 ODH524302 OND524302 OWZ524302 PGV524302 PQR524302 QAN524302 QKJ524302 QUF524302 REB524302 RNX524302 RXT524302 SHP524302 SRL524302 TBH524302 TLD524302 TUZ524302 UEV524302 UOR524302 UYN524302 VIJ524302 VSF524302 WCB524302 WLX524302 WVT524302 N589838 JH589838 TD589838 ACZ589838 AMV589838 AWR589838 BGN589838 BQJ589838 CAF589838 CKB589838 CTX589838 DDT589838 DNP589838 DXL589838 EHH589838 ERD589838 FAZ589838 FKV589838 FUR589838 GEN589838 GOJ589838 GYF589838 HIB589838 HRX589838 IBT589838 ILP589838 IVL589838 JFH589838 JPD589838 JYZ589838 KIV589838 KSR589838 LCN589838 LMJ589838 LWF589838 MGB589838 MPX589838 MZT589838 NJP589838 NTL589838 ODH589838 OND589838 OWZ589838 PGV589838 PQR589838 QAN589838 QKJ589838 QUF589838 REB589838 RNX589838 RXT589838 SHP589838 SRL589838 TBH589838 TLD589838 TUZ589838 UEV589838 UOR589838 UYN589838 VIJ589838 VSF589838 WCB589838 WLX589838 WVT589838 N655374 JH655374 TD655374 ACZ655374 AMV655374 AWR655374 BGN655374 BQJ655374 CAF655374 CKB655374 CTX655374 DDT655374 DNP655374 DXL655374 EHH655374 ERD655374 FAZ655374 FKV655374 FUR655374 GEN655374 GOJ655374 GYF655374 HIB655374 HRX655374 IBT655374 ILP655374 IVL655374 JFH655374 JPD655374 JYZ655374 KIV655374 KSR655374 LCN655374 LMJ655374 LWF655374 MGB655374 MPX655374 MZT655374 NJP655374 NTL655374 ODH655374 OND655374 OWZ655374 PGV655374 PQR655374 QAN655374 QKJ655374 QUF655374 REB655374 RNX655374 RXT655374 SHP655374 SRL655374 TBH655374 TLD655374 TUZ655374 UEV655374 UOR655374 UYN655374 VIJ655374 VSF655374 WCB655374 WLX655374 WVT655374 N720910 JH720910 TD720910 ACZ720910 AMV720910 AWR720910 BGN720910 BQJ720910 CAF720910 CKB720910 CTX720910 DDT720910 DNP720910 DXL720910 EHH720910 ERD720910 FAZ720910 FKV720910 FUR720910 GEN720910 GOJ720910 GYF720910 HIB720910 HRX720910 IBT720910 ILP720910 IVL720910 JFH720910 JPD720910 JYZ720910 KIV720910 KSR720910 LCN720910 LMJ720910 LWF720910 MGB720910 MPX720910 MZT720910 NJP720910 NTL720910 ODH720910 OND720910 OWZ720910 PGV720910 PQR720910 QAN720910 QKJ720910 QUF720910 REB720910 RNX720910 RXT720910 SHP720910 SRL720910 TBH720910 TLD720910 TUZ720910 UEV720910 UOR720910 UYN720910 VIJ720910 VSF720910 WCB720910 WLX720910 WVT720910 N786446 JH786446 TD786446 ACZ786446 AMV786446 AWR786446 BGN786446 BQJ786446 CAF786446 CKB786446 CTX786446 DDT786446 DNP786446 DXL786446 EHH786446 ERD786446 FAZ786446 FKV786446 FUR786446 GEN786446 GOJ786446 GYF786446 HIB786446 HRX786446 IBT786446 ILP786446 IVL786446 JFH786446 JPD786446 JYZ786446 KIV786446 KSR786446 LCN786446 LMJ786446 LWF786446 MGB786446 MPX786446 MZT786446 NJP786446 NTL786446 ODH786446 OND786446 OWZ786446 PGV786446 PQR786446 QAN786446 QKJ786446 QUF786446 REB786446 RNX786446 RXT786446 SHP786446 SRL786446 TBH786446 TLD786446 TUZ786446 UEV786446 UOR786446 UYN786446 VIJ786446 VSF786446 WCB786446 WLX786446 WVT786446 N851982 JH851982 TD851982 ACZ851982 AMV851982 AWR851982 BGN851982 BQJ851982 CAF851982 CKB851982 CTX851982 DDT851982 DNP851982 DXL851982 EHH851982 ERD851982 FAZ851982 FKV851982 FUR851982 GEN851982 GOJ851982 GYF851982 HIB851982 HRX851982 IBT851982 ILP851982 IVL851982 JFH851982 JPD851982 JYZ851982 KIV851982 KSR851982 LCN851982 LMJ851982 LWF851982 MGB851982 MPX851982 MZT851982 NJP851982 NTL851982 ODH851982 OND851982 OWZ851982 PGV851982 PQR851982 QAN851982 QKJ851982 QUF851982 REB851982 RNX851982 RXT851982 SHP851982 SRL851982 TBH851982 TLD851982 TUZ851982 UEV851982 UOR851982 UYN851982 VIJ851982 VSF851982 WCB851982 WLX851982 WVT851982 N917518 JH917518 TD917518 ACZ917518 AMV917518 AWR917518 BGN917518 BQJ917518 CAF917518 CKB917518 CTX917518 DDT917518 DNP917518 DXL917518 EHH917518 ERD917518 FAZ917518 FKV917518 FUR917518 GEN917518 GOJ917518 GYF917518 HIB917518 HRX917518 IBT917518 ILP917518 IVL917518 JFH917518 JPD917518 JYZ917518 KIV917518 KSR917518 LCN917518 LMJ917518 LWF917518 MGB917518 MPX917518 MZT917518 NJP917518 NTL917518 ODH917518 OND917518 OWZ917518 PGV917518 PQR917518 QAN917518 QKJ917518 QUF917518 REB917518 RNX917518 RXT917518 SHP917518 SRL917518 TBH917518 TLD917518 TUZ917518 UEV917518 UOR917518 UYN917518 VIJ917518 VSF917518 WCB917518 WLX917518 WVT917518 N983054 JH983054 TD983054 ACZ983054 AMV983054 AWR983054 BGN983054 BQJ983054 CAF983054 CKB983054 CTX983054 DDT983054 DNP983054 DXL983054 EHH983054 ERD983054 FAZ983054 FKV983054 FUR983054 GEN983054 GOJ983054 GYF983054 HIB983054 HRX983054 IBT983054 ILP983054 IVL983054 JFH983054 JPD983054 JYZ983054 KIV983054 KSR983054 LCN983054 LMJ983054 LWF983054 MGB983054 MPX983054 MZT983054 NJP983054 NTL983054 ODH983054 OND983054 OWZ983054 PGV983054 PQR983054 QAN983054 QKJ983054 QUF983054 REB983054 RNX983054 RXT983054 SHP983054 SRL983054 TBH983054 TLD983054 TUZ983054 UEV983054 UOR983054 UYN983054 VIJ983054 VSF983054 WCB983054 WLX983054 WVT983054 TAV983054 IV15 SR15 ACN15 AMJ15 AWF15 BGB15 BPX15 BZT15 CJP15 CTL15 DDH15 DND15 DWZ15 EGV15 EQR15 FAN15 FKJ15 FUF15 GEB15 GNX15 GXT15 HHP15 HRL15 IBH15 ILD15 IUZ15 JEV15 JOR15 JYN15 KIJ15 KSF15 LCB15 LLX15 LVT15 MFP15 MPL15 MZH15 NJD15 NSZ15 OCV15 OMR15 OWN15 PGJ15 PQF15 QAB15 QJX15 QTT15 RDP15 RNL15 RXH15 SHD15 SQZ15 TAV15 TKR15 TUN15 UEJ15 UOF15 UYB15 VHX15 VRT15 WBP15 WLL15 WVH15 B65550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B131086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B196622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B262158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B327694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B393230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B458766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B524302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B589838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B655374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B720910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B786446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B851982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B917518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B983054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xm:sqref>
        </x14:dataValidation>
        <x14:dataValidation type="list" allowBlank="1" showInputMessage="1" showErrorMessage="1" xr:uid="{00000000-0002-0000-1400-000008000000}">
          <x14:formula1>
            <xm:f>PivotPerformance</xm:f>
          </x14:formula1>
          <xm:sqref>WVI983054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C65540 IW65540 SS65540 ACO65540 AMK65540 AWG65540 BGC65540 BPY65540 BZU65540 CJQ65540 CTM65540 DDI65540 DNE65540 DXA65540 EGW65540 EQS65540 FAO65540 FKK65540 FUG65540 GEC65540 GNY65540 GXU65540 HHQ65540 HRM65540 IBI65540 ILE65540 IVA65540 JEW65540 JOS65540 JYO65540 KIK65540 KSG65540 LCC65540 LLY65540 LVU65540 MFQ65540 MPM65540 MZI65540 NJE65540 NTA65540 OCW65540 OMS65540 OWO65540 PGK65540 PQG65540 QAC65540 QJY65540 QTU65540 RDQ65540 RNM65540 RXI65540 SHE65540 SRA65540 TAW65540 TKS65540 TUO65540 UEK65540 UOG65540 UYC65540 VHY65540 VRU65540 WBQ65540 WLM65540 WVI65540 C131076 IW131076 SS131076 ACO131076 AMK131076 AWG131076 BGC131076 BPY131076 BZU131076 CJQ131076 CTM131076 DDI131076 DNE131076 DXA131076 EGW131076 EQS131076 FAO131076 FKK131076 FUG131076 GEC131076 GNY131076 GXU131076 HHQ131076 HRM131076 IBI131076 ILE131076 IVA131076 JEW131076 JOS131076 JYO131076 KIK131076 KSG131076 LCC131076 LLY131076 LVU131076 MFQ131076 MPM131076 MZI131076 NJE131076 NTA131076 OCW131076 OMS131076 OWO131076 PGK131076 PQG131076 QAC131076 QJY131076 QTU131076 RDQ131076 RNM131076 RXI131076 SHE131076 SRA131076 TAW131076 TKS131076 TUO131076 UEK131076 UOG131076 UYC131076 VHY131076 VRU131076 WBQ131076 WLM131076 WVI131076 C196612 IW196612 SS196612 ACO196612 AMK196612 AWG196612 BGC196612 BPY196612 BZU196612 CJQ196612 CTM196612 DDI196612 DNE196612 DXA196612 EGW196612 EQS196612 FAO196612 FKK196612 FUG196612 GEC196612 GNY196612 GXU196612 HHQ196612 HRM196612 IBI196612 ILE196612 IVA196612 JEW196612 JOS196612 JYO196612 KIK196612 KSG196612 LCC196612 LLY196612 LVU196612 MFQ196612 MPM196612 MZI196612 NJE196612 NTA196612 OCW196612 OMS196612 OWO196612 PGK196612 PQG196612 QAC196612 QJY196612 QTU196612 RDQ196612 RNM196612 RXI196612 SHE196612 SRA196612 TAW196612 TKS196612 TUO196612 UEK196612 UOG196612 UYC196612 VHY196612 VRU196612 WBQ196612 WLM196612 WVI196612 C262148 IW262148 SS262148 ACO262148 AMK262148 AWG262148 BGC262148 BPY262148 BZU262148 CJQ262148 CTM262148 DDI262148 DNE262148 DXA262148 EGW262148 EQS262148 FAO262148 FKK262148 FUG262148 GEC262148 GNY262148 GXU262148 HHQ262148 HRM262148 IBI262148 ILE262148 IVA262148 JEW262148 JOS262148 JYO262148 KIK262148 KSG262148 LCC262148 LLY262148 LVU262148 MFQ262148 MPM262148 MZI262148 NJE262148 NTA262148 OCW262148 OMS262148 OWO262148 PGK262148 PQG262148 QAC262148 QJY262148 QTU262148 RDQ262148 RNM262148 RXI262148 SHE262148 SRA262148 TAW262148 TKS262148 TUO262148 UEK262148 UOG262148 UYC262148 VHY262148 VRU262148 WBQ262148 WLM262148 WVI262148 C327684 IW327684 SS327684 ACO327684 AMK327684 AWG327684 BGC327684 BPY327684 BZU327684 CJQ327684 CTM327684 DDI327684 DNE327684 DXA327684 EGW327684 EQS327684 FAO327684 FKK327684 FUG327684 GEC327684 GNY327684 GXU327684 HHQ327684 HRM327684 IBI327684 ILE327684 IVA327684 JEW327684 JOS327684 JYO327684 KIK327684 KSG327684 LCC327684 LLY327684 LVU327684 MFQ327684 MPM327684 MZI327684 NJE327684 NTA327684 OCW327684 OMS327684 OWO327684 PGK327684 PQG327684 QAC327684 QJY327684 QTU327684 RDQ327684 RNM327684 RXI327684 SHE327684 SRA327684 TAW327684 TKS327684 TUO327684 UEK327684 UOG327684 UYC327684 VHY327684 VRU327684 WBQ327684 WLM327684 WVI327684 C393220 IW393220 SS393220 ACO393220 AMK393220 AWG393220 BGC393220 BPY393220 BZU393220 CJQ393220 CTM393220 DDI393220 DNE393220 DXA393220 EGW393220 EQS393220 FAO393220 FKK393220 FUG393220 GEC393220 GNY393220 GXU393220 HHQ393220 HRM393220 IBI393220 ILE393220 IVA393220 JEW393220 JOS393220 JYO393220 KIK393220 KSG393220 LCC393220 LLY393220 LVU393220 MFQ393220 MPM393220 MZI393220 NJE393220 NTA393220 OCW393220 OMS393220 OWO393220 PGK393220 PQG393220 QAC393220 QJY393220 QTU393220 RDQ393220 RNM393220 RXI393220 SHE393220 SRA393220 TAW393220 TKS393220 TUO393220 UEK393220 UOG393220 UYC393220 VHY393220 VRU393220 WBQ393220 WLM393220 WVI393220 C458756 IW458756 SS458756 ACO458756 AMK458756 AWG458756 BGC458756 BPY458756 BZU458756 CJQ458756 CTM458756 DDI458756 DNE458756 DXA458756 EGW458756 EQS458756 FAO458756 FKK458756 FUG458756 GEC458756 GNY458756 GXU458756 HHQ458756 HRM458756 IBI458756 ILE458756 IVA458756 JEW458756 JOS458756 JYO458756 KIK458756 KSG458756 LCC458756 LLY458756 LVU458756 MFQ458756 MPM458756 MZI458756 NJE458756 NTA458756 OCW458756 OMS458756 OWO458756 PGK458756 PQG458756 QAC458756 QJY458756 QTU458756 RDQ458756 RNM458756 RXI458756 SHE458756 SRA458756 TAW458756 TKS458756 TUO458756 UEK458756 UOG458756 UYC458756 VHY458756 VRU458756 WBQ458756 WLM458756 WVI458756 C524292 IW524292 SS524292 ACO524292 AMK524292 AWG524292 BGC524292 BPY524292 BZU524292 CJQ524292 CTM524292 DDI524292 DNE524292 DXA524292 EGW524292 EQS524292 FAO524292 FKK524292 FUG524292 GEC524292 GNY524292 GXU524292 HHQ524292 HRM524292 IBI524292 ILE524292 IVA524292 JEW524292 JOS524292 JYO524292 KIK524292 KSG524292 LCC524292 LLY524292 LVU524292 MFQ524292 MPM524292 MZI524292 NJE524292 NTA524292 OCW524292 OMS524292 OWO524292 PGK524292 PQG524292 QAC524292 QJY524292 QTU524292 RDQ524292 RNM524292 RXI524292 SHE524292 SRA524292 TAW524292 TKS524292 TUO524292 UEK524292 UOG524292 UYC524292 VHY524292 VRU524292 WBQ524292 WLM524292 WVI524292 C589828 IW589828 SS589828 ACO589828 AMK589828 AWG589828 BGC589828 BPY589828 BZU589828 CJQ589828 CTM589828 DDI589828 DNE589828 DXA589828 EGW589828 EQS589828 FAO589828 FKK589828 FUG589828 GEC589828 GNY589828 GXU589828 HHQ589828 HRM589828 IBI589828 ILE589828 IVA589828 JEW589828 JOS589828 JYO589828 KIK589828 KSG589828 LCC589828 LLY589828 LVU589828 MFQ589828 MPM589828 MZI589828 NJE589828 NTA589828 OCW589828 OMS589828 OWO589828 PGK589828 PQG589828 QAC589828 QJY589828 QTU589828 RDQ589828 RNM589828 RXI589828 SHE589828 SRA589828 TAW589828 TKS589828 TUO589828 UEK589828 UOG589828 UYC589828 VHY589828 VRU589828 WBQ589828 WLM589828 WVI589828 C655364 IW655364 SS655364 ACO655364 AMK655364 AWG655364 BGC655364 BPY655364 BZU655364 CJQ655364 CTM655364 DDI655364 DNE655364 DXA655364 EGW655364 EQS655364 FAO655364 FKK655364 FUG655364 GEC655364 GNY655364 GXU655364 HHQ655364 HRM655364 IBI655364 ILE655364 IVA655364 JEW655364 JOS655364 JYO655364 KIK655364 KSG655364 LCC655364 LLY655364 LVU655364 MFQ655364 MPM655364 MZI655364 NJE655364 NTA655364 OCW655364 OMS655364 OWO655364 PGK655364 PQG655364 QAC655364 QJY655364 QTU655364 RDQ655364 RNM655364 RXI655364 SHE655364 SRA655364 TAW655364 TKS655364 TUO655364 UEK655364 UOG655364 UYC655364 VHY655364 VRU655364 WBQ655364 WLM655364 WVI655364 C720900 IW720900 SS720900 ACO720900 AMK720900 AWG720900 BGC720900 BPY720900 BZU720900 CJQ720900 CTM720900 DDI720900 DNE720900 DXA720900 EGW720900 EQS720900 FAO720900 FKK720900 FUG720900 GEC720900 GNY720900 GXU720900 HHQ720900 HRM720900 IBI720900 ILE720900 IVA720900 JEW720900 JOS720900 JYO720900 KIK720900 KSG720900 LCC720900 LLY720900 LVU720900 MFQ720900 MPM720900 MZI720900 NJE720900 NTA720900 OCW720900 OMS720900 OWO720900 PGK720900 PQG720900 QAC720900 QJY720900 QTU720900 RDQ720900 RNM720900 RXI720900 SHE720900 SRA720900 TAW720900 TKS720900 TUO720900 UEK720900 UOG720900 UYC720900 VHY720900 VRU720900 WBQ720900 WLM720900 WVI720900 C786436 IW786436 SS786436 ACO786436 AMK786436 AWG786436 BGC786436 BPY786436 BZU786436 CJQ786436 CTM786436 DDI786436 DNE786436 DXA786436 EGW786436 EQS786436 FAO786436 FKK786436 FUG786436 GEC786436 GNY786436 GXU786436 HHQ786436 HRM786436 IBI786436 ILE786436 IVA786436 JEW786436 JOS786436 JYO786436 KIK786436 KSG786436 LCC786436 LLY786436 LVU786436 MFQ786436 MPM786436 MZI786436 NJE786436 NTA786436 OCW786436 OMS786436 OWO786436 PGK786436 PQG786436 QAC786436 QJY786436 QTU786436 RDQ786436 RNM786436 RXI786436 SHE786436 SRA786436 TAW786436 TKS786436 TUO786436 UEK786436 UOG786436 UYC786436 VHY786436 VRU786436 WBQ786436 WLM786436 WVI786436 C851972 IW851972 SS851972 ACO851972 AMK851972 AWG851972 BGC851972 BPY851972 BZU851972 CJQ851972 CTM851972 DDI851972 DNE851972 DXA851972 EGW851972 EQS851972 FAO851972 FKK851972 FUG851972 GEC851972 GNY851972 GXU851972 HHQ851972 HRM851972 IBI851972 ILE851972 IVA851972 JEW851972 JOS851972 JYO851972 KIK851972 KSG851972 LCC851972 LLY851972 LVU851972 MFQ851972 MPM851972 MZI851972 NJE851972 NTA851972 OCW851972 OMS851972 OWO851972 PGK851972 PQG851972 QAC851972 QJY851972 QTU851972 RDQ851972 RNM851972 RXI851972 SHE851972 SRA851972 TAW851972 TKS851972 TUO851972 UEK851972 UOG851972 UYC851972 VHY851972 VRU851972 WBQ851972 WLM851972 WVI851972 C917508 IW917508 SS917508 ACO917508 AMK917508 AWG917508 BGC917508 BPY917508 BZU917508 CJQ917508 CTM917508 DDI917508 DNE917508 DXA917508 EGW917508 EQS917508 FAO917508 FKK917508 FUG917508 GEC917508 GNY917508 GXU917508 HHQ917508 HRM917508 IBI917508 ILE917508 IVA917508 JEW917508 JOS917508 JYO917508 KIK917508 KSG917508 LCC917508 LLY917508 LVU917508 MFQ917508 MPM917508 MZI917508 NJE917508 NTA917508 OCW917508 OMS917508 OWO917508 PGK917508 PQG917508 QAC917508 QJY917508 QTU917508 RDQ917508 RNM917508 RXI917508 SHE917508 SRA917508 TAW917508 TKS917508 TUO917508 UEK917508 UOG917508 UYC917508 VHY917508 VRU917508 WBQ917508 WLM917508 WVI917508 C983044 IW983044 SS983044 ACO983044 AMK983044 AWG983044 BGC983044 BPY983044 BZU983044 CJQ983044 CTM983044 DDI983044 DNE983044 DXA983044 EGW983044 EQS983044 FAO983044 FKK983044 FUG983044 GEC983044 GNY983044 GXU983044 HHQ983044 HRM983044 IBI983044 ILE983044 IVA983044 JEW983044 JOS983044 JYO983044 KIK983044 KSG983044 LCC983044 LLY983044 LVU983044 MFQ983044 MPM983044 MZI983044 NJE983044 NTA983044 OCW983044 OMS983044 OWO983044 PGK983044 PQG983044 QAC983044 QJY983044 QTU983044 RDQ983044 RNM983044 RXI983044 SHE983044 SRA983044 TAW983044 TKS983044 TUO983044 UEK983044 UOG983044 UYC983044 VHY983044 VRU983044 WBQ983044 WLM983044 WVI983044 TKS983054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O65545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O131081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O196617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O262153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O327689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O393225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O458761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O524297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O589833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O655369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O720905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O786441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O851977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O917513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O983049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WLM983054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F65540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F131076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F196612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F262148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F327684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F393220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F458756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F524292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F589828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F655364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F720900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F786436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F851972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F917508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F983044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WBQ983054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I65540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I131076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I196612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I262148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I327684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I393220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I458756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I524292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I589828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I655364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I720900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I786436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I851972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I917508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I983044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VRU983054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L65540 JF65540 TB65540 ACX65540 AMT65540 AWP65540 BGL65540 BQH65540 CAD65540 CJZ65540 CTV65540 DDR65540 DNN65540 DXJ65540 EHF65540 ERB65540 FAX65540 FKT65540 FUP65540 GEL65540 GOH65540 GYD65540 HHZ65540 HRV65540 IBR65540 ILN65540 IVJ65540 JFF65540 JPB65540 JYX65540 KIT65540 KSP65540 LCL65540 LMH65540 LWD65540 MFZ65540 MPV65540 MZR65540 NJN65540 NTJ65540 ODF65540 ONB65540 OWX65540 PGT65540 PQP65540 QAL65540 QKH65540 QUD65540 RDZ65540 RNV65540 RXR65540 SHN65540 SRJ65540 TBF65540 TLB65540 TUX65540 UET65540 UOP65540 UYL65540 VIH65540 VSD65540 WBZ65540 WLV65540 WVR65540 L131076 JF131076 TB131076 ACX131076 AMT131076 AWP131076 BGL131076 BQH131076 CAD131076 CJZ131076 CTV131076 DDR131076 DNN131076 DXJ131076 EHF131076 ERB131076 FAX131076 FKT131076 FUP131076 GEL131076 GOH131076 GYD131076 HHZ131076 HRV131076 IBR131076 ILN131076 IVJ131076 JFF131076 JPB131076 JYX131076 KIT131076 KSP131076 LCL131076 LMH131076 LWD131076 MFZ131076 MPV131076 MZR131076 NJN131076 NTJ131076 ODF131076 ONB131076 OWX131076 PGT131076 PQP131076 QAL131076 QKH131076 QUD131076 RDZ131076 RNV131076 RXR131076 SHN131076 SRJ131076 TBF131076 TLB131076 TUX131076 UET131076 UOP131076 UYL131076 VIH131076 VSD131076 WBZ131076 WLV131076 WVR131076 L196612 JF196612 TB196612 ACX196612 AMT196612 AWP196612 BGL196612 BQH196612 CAD196612 CJZ196612 CTV196612 DDR196612 DNN196612 DXJ196612 EHF196612 ERB196612 FAX196612 FKT196612 FUP196612 GEL196612 GOH196612 GYD196612 HHZ196612 HRV196612 IBR196612 ILN196612 IVJ196612 JFF196612 JPB196612 JYX196612 KIT196612 KSP196612 LCL196612 LMH196612 LWD196612 MFZ196612 MPV196612 MZR196612 NJN196612 NTJ196612 ODF196612 ONB196612 OWX196612 PGT196612 PQP196612 QAL196612 QKH196612 QUD196612 RDZ196612 RNV196612 RXR196612 SHN196612 SRJ196612 TBF196612 TLB196612 TUX196612 UET196612 UOP196612 UYL196612 VIH196612 VSD196612 WBZ196612 WLV196612 WVR196612 L262148 JF262148 TB262148 ACX262148 AMT262148 AWP262148 BGL262148 BQH262148 CAD262148 CJZ262148 CTV262148 DDR262148 DNN262148 DXJ262148 EHF262148 ERB262148 FAX262148 FKT262148 FUP262148 GEL262148 GOH262148 GYD262148 HHZ262148 HRV262148 IBR262148 ILN262148 IVJ262148 JFF262148 JPB262148 JYX262148 KIT262148 KSP262148 LCL262148 LMH262148 LWD262148 MFZ262148 MPV262148 MZR262148 NJN262148 NTJ262148 ODF262148 ONB262148 OWX262148 PGT262148 PQP262148 QAL262148 QKH262148 QUD262148 RDZ262148 RNV262148 RXR262148 SHN262148 SRJ262148 TBF262148 TLB262148 TUX262148 UET262148 UOP262148 UYL262148 VIH262148 VSD262148 WBZ262148 WLV262148 WVR262148 L327684 JF327684 TB327684 ACX327684 AMT327684 AWP327684 BGL327684 BQH327684 CAD327684 CJZ327684 CTV327684 DDR327684 DNN327684 DXJ327684 EHF327684 ERB327684 FAX327684 FKT327684 FUP327684 GEL327684 GOH327684 GYD327684 HHZ327684 HRV327684 IBR327684 ILN327684 IVJ327684 JFF327684 JPB327684 JYX327684 KIT327684 KSP327684 LCL327684 LMH327684 LWD327684 MFZ327684 MPV327684 MZR327684 NJN327684 NTJ327684 ODF327684 ONB327684 OWX327684 PGT327684 PQP327684 QAL327684 QKH327684 QUD327684 RDZ327684 RNV327684 RXR327684 SHN327684 SRJ327684 TBF327684 TLB327684 TUX327684 UET327684 UOP327684 UYL327684 VIH327684 VSD327684 WBZ327684 WLV327684 WVR327684 L393220 JF393220 TB393220 ACX393220 AMT393220 AWP393220 BGL393220 BQH393220 CAD393220 CJZ393220 CTV393220 DDR393220 DNN393220 DXJ393220 EHF393220 ERB393220 FAX393220 FKT393220 FUP393220 GEL393220 GOH393220 GYD393220 HHZ393220 HRV393220 IBR393220 ILN393220 IVJ393220 JFF393220 JPB393220 JYX393220 KIT393220 KSP393220 LCL393220 LMH393220 LWD393220 MFZ393220 MPV393220 MZR393220 NJN393220 NTJ393220 ODF393220 ONB393220 OWX393220 PGT393220 PQP393220 QAL393220 QKH393220 QUD393220 RDZ393220 RNV393220 RXR393220 SHN393220 SRJ393220 TBF393220 TLB393220 TUX393220 UET393220 UOP393220 UYL393220 VIH393220 VSD393220 WBZ393220 WLV393220 WVR393220 L458756 JF458756 TB458756 ACX458756 AMT458756 AWP458756 BGL458756 BQH458756 CAD458756 CJZ458756 CTV458756 DDR458756 DNN458756 DXJ458756 EHF458756 ERB458756 FAX458756 FKT458756 FUP458756 GEL458756 GOH458756 GYD458756 HHZ458756 HRV458756 IBR458756 ILN458756 IVJ458756 JFF458756 JPB458756 JYX458756 KIT458756 KSP458756 LCL458756 LMH458756 LWD458756 MFZ458756 MPV458756 MZR458756 NJN458756 NTJ458756 ODF458756 ONB458756 OWX458756 PGT458756 PQP458756 QAL458756 QKH458756 QUD458756 RDZ458756 RNV458756 RXR458756 SHN458756 SRJ458756 TBF458756 TLB458756 TUX458756 UET458756 UOP458756 UYL458756 VIH458756 VSD458756 WBZ458756 WLV458756 WVR458756 L524292 JF524292 TB524292 ACX524292 AMT524292 AWP524292 BGL524292 BQH524292 CAD524292 CJZ524292 CTV524292 DDR524292 DNN524292 DXJ524292 EHF524292 ERB524292 FAX524292 FKT524292 FUP524292 GEL524292 GOH524292 GYD524292 HHZ524292 HRV524292 IBR524292 ILN524292 IVJ524292 JFF524292 JPB524292 JYX524292 KIT524292 KSP524292 LCL524292 LMH524292 LWD524292 MFZ524292 MPV524292 MZR524292 NJN524292 NTJ524292 ODF524292 ONB524292 OWX524292 PGT524292 PQP524292 QAL524292 QKH524292 QUD524292 RDZ524292 RNV524292 RXR524292 SHN524292 SRJ524292 TBF524292 TLB524292 TUX524292 UET524292 UOP524292 UYL524292 VIH524292 VSD524292 WBZ524292 WLV524292 WVR524292 L589828 JF589828 TB589828 ACX589828 AMT589828 AWP589828 BGL589828 BQH589828 CAD589828 CJZ589828 CTV589828 DDR589828 DNN589828 DXJ589828 EHF589828 ERB589828 FAX589828 FKT589828 FUP589828 GEL589828 GOH589828 GYD589828 HHZ589828 HRV589828 IBR589828 ILN589828 IVJ589828 JFF589828 JPB589828 JYX589828 KIT589828 KSP589828 LCL589828 LMH589828 LWD589828 MFZ589828 MPV589828 MZR589828 NJN589828 NTJ589828 ODF589828 ONB589828 OWX589828 PGT589828 PQP589828 QAL589828 QKH589828 QUD589828 RDZ589828 RNV589828 RXR589828 SHN589828 SRJ589828 TBF589828 TLB589828 TUX589828 UET589828 UOP589828 UYL589828 VIH589828 VSD589828 WBZ589828 WLV589828 WVR589828 L655364 JF655364 TB655364 ACX655364 AMT655364 AWP655364 BGL655364 BQH655364 CAD655364 CJZ655364 CTV655364 DDR655364 DNN655364 DXJ655364 EHF655364 ERB655364 FAX655364 FKT655364 FUP655364 GEL655364 GOH655364 GYD655364 HHZ655364 HRV655364 IBR655364 ILN655364 IVJ655364 JFF655364 JPB655364 JYX655364 KIT655364 KSP655364 LCL655364 LMH655364 LWD655364 MFZ655364 MPV655364 MZR655364 NJN655364 NTJ655364 ODF655364 ONB655364 OWX655364 PGT655364 PQP655364 QAL655364 QKH655364 QUD655364 RDZ655364 RNV655364 RXR655364 SHN655364 SRJ655364 TBF655364 TLB655364 TUX655364 UET655364 UOP655364 UYL655364 VIH655364 VSD655364 WBZ655364 WLV655364 WVR655364 L720900 JF720900 TB720900 ACX720900 AMT720900 AWP720900 BGL720900 BQH720900 CAD720900 CJZ720900 CTV720900 DDR720900 DNN720900 DXJ720900 EHF720900 ERB720900 FAX720900 FKT720900 FUP720900 GEL720900 GOH720900 GYD720900 HHZ720900 HRV720900 IBR720900 ILN720900 IVJ720900 JFF720900 JPB720900 JYX720900 KIT720900 KSP720900 LCL720900 LMH720900 LWD720900 MFZ720900 MPV720900 MZR720900 NJN720900 NTJ720900 ODF720900 ONB720900 OWX720900 PGT720900 PQP720900 QAL720900 QKH720900 QUD720900 RDZ720900 RNV720900 RXR720900 SHN720900 SRJ720900 TBF720900 TLB720900 TUX720900 UET720900 UOP720900 UYL720900 VIH720900 VSD720900 WBZ720900 WLV720900 WVR720900 L786436 JF786436 TB786436 ACX786436 AMT786436 AWP786436 BGL786436 BQH786436 CAD786436 CJZ786436 CTV786436 DDR786436 DNN786436 DXJ786436 EHF786436 ERB786436 FAX786436 FKT786436 FUP786436 GEL786436 GOH786436 GYD786436 HHZ786436 HRV786436 IBR786436 ILN786436 IVJ786436 JFF786436 JPB786436 JYX786436 KIT786436 KSP786436 LCL786436 LMH786436 LWD786436 MFZ786436 MPV786436 MZR786436 NJN786436 NTJ786436 ODF786436 ONB786436 OWX786436 PGT786436 PQP786436 QAL786436 QKH786436 QUD786436 RDZ786436 RNV786436 RXR786436 SHN786436 SRJ786436 TBF786436 TLB786436 TUX786436 UET786436 UOP786436 UYL786436 VIH786436 VSD786436 WBZ786436 WLV786436 WVR786436 L851972 JF851972 TB851972 ACX851972 AMT851972 AWP851972 BGL851972 BQH851972 CAD851972 CJZ851972 CTV851972 DDR851972 DNN851972 DXJ851972 EHF851972 ERB851972 FAX851972 FKT851972 FUP851972 GEL851972 GOH851972 GYD851972 HHZ851972 HRV851972 IBR851972 ILN851972 IVJ851972 JFF851972 JPB851972 JYX851972 KIT851972 KSP851972 LCL851972 LMH851972 LWD851972 MFZ851972 MPV851972 MZR851972 NJN851972 NTJ851972 ODF851972 ONB851972 OWX851972 PGT851972 PQP851972 QAL851972 QKH851972 QUD851972 RDZ851972 RNV851972 RXR851972 SHN851972 SRJ851972 TBF851972 TLB851972 TUX851972 UET851972 UOP851972 UYL851972 VIH851972 VSD851972 WBZ851972 WLV851972 WVR851972 L917508 JF917508 TB917508 ACX917508 AMT917508 AWP917508 BGL917508 BQH917508 CAD917508 CJZ917508 CTV917508 DDR917508 DNN917508 DXJ917508 EHF917508 ERB917508 FAX917508 FKT917508 FUP917508 GEL917508 GOH917508 GYD917508 HHZ917508 HRV917508 IBR917508 ILN917508 IVJ917508 JFF917508 JPB917508 JYX917508 KIT917508 KSP917508 LCL917508 LMH917508 LWD917508 MFZ917508 MPV917508 MZR917508 NJN917508 NTJ917508 ODF917508 ONB917508 OWX917508 PGT917508 PQP917508 QAL917508 QKH917508 QUD917508 RDZ917508 RNV917508 RXR917508 SHN917508 SRJ917508 TBF917508 TLB917508 TUX917508 UET917508 UOP917508 UYL917508 VIH917508 VSD917508 WBZ917508 WLV917508 WVR917508 L983044 JF983044 TB983044 ACX983044 AMT983044 AWP983044 BGL983044 BQH983044 CAD983044 CJZ983044 CTV983044 DDR983044 DNN983044 DXJ983044 EHF983044 ERB983044 FAX983044 FKT983044 FUP983044 GEL983044 GOH983044 GYD983044 HHZ983044 HRV983044 IBR983044 ILN983044 IVJ983044 JFF983044 JPB983044 JYX983044 KIT983044 KSP983044 LCL983044 LMH983044 LWD983044 MFZ983044 MPV983044 MZR983044 NJN983044 NTJ983044 ODF983044 ONB983044 OWX983044 PGT983044 PQP983044 QAL983044 QKH983044 QUD983044 RDZ983044 RNV983044 RXR983044 SHN983044 SRJ983044 TBF983044 TLB983044 TUX983044 UET983044 UOP983044 UYL983044 VIH983044 VSD983044 WBZ983044 WLV983044 WVR983044 VHY983054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O65540 JI65540 TE65540 ADA65540 AMW65540 AWS65540 BGO65540 BQK65540 CAG65540 CKC65540 CTY65540 DDU65540 DNQ65540 DXM65540 EHI65540 ERE65540 FBA65540 FKW65540 FUS65540 GEO65540 GOK65540 GYG65540 HIC65540 HRY65540 IBU65540 ILQ65540 IVM65540 JFI65540 JPE65540 JZA65540 KIW65540 KSS65540 LCO65540 LMK65540 LWG65540 MGC65540 MPY65540 MZU65540 NJQ65540 NTM65540 ODI65540 ONE65540 OXA65540 PGW65540 PQS65540 QAO65540 QKK65540 QUG65540 REC65540 RNY65540 RXU65540 SHQ65540 SRM65540 TBI65540 TLE65540 TVA65540 UEW65540 UOS65540 UYO65540 VIK65540 VSG65540 WCC65540 WLY65540 WVU65540 O131076 JI131076 TE131076 ADA131076 AMW131076 AWS131076 BGO131076 BQK131076 CAG131076 CKC131076 CTY131076 DDU131076 DNQ131076 DXM131076 EHI131076 ERE131076 FBA131076 FKW131076 FUS131076 GEO131076 GOK131076 GYG131076 HIC131076 HRY131076 IBU131076 ILQ131076 IVM131076 JFI131076 JPE131076 JZA131076 KIW131076 KSS131076 LCO131076 LMK131076 LWG131076 MGC131076 MPY131076 MZU131076 NJQ131076 NTM131076 ODI131076 ONE131076 OXA131076 PGW131076 PQS131076 QAO131076 QKK131076 QUG131076 REC131076 RNY131076 RXU131076 SHQ131076 SRM131076 TBI131076 TLE131076 TVA131076 UEW131076 UOS131076 UYO131076 VIK131076 VSG131076 WCC131076 WLY131076 WVU131076 O196612 JI196612 TE196612 ADA196612 AMW196612 AWS196612 BGO196612 BQK196612 CAG196612 CKC196612 CTY196612 DDU196612 DNQ196612 DXM196612 EHI196612 ERE196612 FBA196612 FKW196612 FUS196612 GEO196612 GOK196612 GYG196612 HIC196612 HRY196612 IBU196612 ILQ196612 IVM196612 JFI196612 JPE196612 JZA196612 KIW196612 KSS196612 LCO196612 LMK196612 LWG196612 MGC196612 MPY196612 MZU196612 NJQ196612 NTM196612 ODI196612 ONE196612 OXA196612 PGW196612 PQS196612 QAO196612 QKK196612 QUG196612 REC196612 RNY196612 RXU196612 SHQ196612 SRM196612 TBI196612 TLE196612 TVA196612 UEW196612 UOS196612 UYO196612 VIK196612 VSG196612 WCC196612 WLY196612 WVU196612 O262148 JI262148 TE262148 ADA262148 AMW262148 AWS262148 BGO262148 BQK262148 CAG262148 CKC262148 CTY262148 DDU262148 DNQ262148 DXM262148 EHI262148 ERE262148 FBA262148 FKW262148 FUS262148 GEO262148 GOK262148 GYG262148 HIC262148 HRY262148 IBU262148 ILQ262148 IVM262148 JFI262148 JPE262148 JZA262148 KIW262148 KSS262148 LCO262148 LMK262148 LWG262148 MGC262148 MPY262148 MZU262148 NJQ262148 NTM262148 ODI262148 ONE262148 OXA262148 PGW262148 PQS262148 QAO262148 QKK262148 QUG262148 REC262148 RNY262148 RXU262148 SHQ262148 SRM262148 TBI262148 TLE262148 TVA262148 UEW262148 UOS262148 UYO262148 VIK262148 VSG262148 WCC262148 WLY262148 WVU262148 O327684 JI327684 TE327684 ADA327684 AMW327684 AWS327684 BGO327684 BQK327684 CAG327684 CKC327684 CTY327684 DDU327684 DNQ327684 DXM327684 EHI327684 ERE327684 FBA327684 FKW327684 FUS327684 GEO327684 GOK327684 GYG327684 HIC327684 HRY327684 IBU327684 ILQ327684 IVM327684 JFI327684 JPE327684 JZA327684 KIW327684 KSS327684 LCO327684 LMK327684 LWG327684 MGC327684 MPY327684 MZU327684 NJQ327684 NTM327684 ODI327684 ONE327684 OXA327684 PGW327684 PQS327684 QAO327684 QKK327684 QUG327684 REC327684 RNY327684 RXU327684 SHQ327684 SRM327684 TBI327684 TLE327684 TVA327684 UEW327684 UOS327684 UYO327684 VIK327684 VSG327684 WCC327684 WLY327684 WVU327684 O393220 JI393220 TE393220 ADA393220 AMW393220 AWS393220 BGO393220 BQK393220 CAG393220 CKC393220 CTY393220 DDU393220 DNQ393220 DXM393220 EHI393220 ERE393220 FBA393220 FKW393220 FUS393220 GEO393220 GOK393220 GYG393220 HIC393220 HRY393220 IBU393220 ILQ393220 IVM393220 JFI393220 JPE393220 JZA393220 KIW393220 KSS393220 LCO393220 LMK393220 LWG393220 MGC393220 MPY393220 MZU393220 NJQ393220 NTM393220 ODI393220 ONE393220 OXA393220 PGW393220 PQS393220 QAO393220 QKK393220 QUG393220 REC393220 RNY393220 RXU393220 SHQ393220 SRM393220 TBI393220 TLE393220 TVA393220 UEW393220 UOS393220 UYO393220 VIK393220 VSG393220 WCC393220 WLY393220 WVU393220 O458756 JI458756 TE458756 ADA458756 AMW458756 AWS458756 BGO458756 BQK458756 CAG458756 CKC458756 CTY458756 DDU458756 DNQ458756 DXM458756 EHI458756 ERE458756 FBA458756 FKW458756 FUS458756 GEO458756 GOK458756 GYG458756 HIC458756 HRY458756 IBU458756 ILQ458756 IVM458756 JFI458756 JPE458756 JZA458756 KIW458756 KSS458756 LCO458756 LMK458756 LWG458756 MGC458756 MPY458756 MZU458756 NJQ458756 NTM458756 ODI458756 ONE458756 OXA458756 PGW458756 PQS458756 QAO458756 QKK458756 QUG458756 REC458756 RNY458756 RXU458756 SHQ458756 SRM458756 TBI458756 TLE458756 TVA458756 UEW458756 UOS458756 UYO458756 VIK458756 VSG458756 WCC458756 WLY458756 WVU458756 O524292 JI524292 TE524292 ADA524292 AMW524292 AWS524292 BGO524292 BQK524292 CAG524292 CKC524292 CTY524292 DDU524292 DNQ524292 DXM524292 EHI524292 ERE524292 FBA524292 FKW524292 FUS524292 GEO524292 GOK524292 GYG524292 HIC524292 HRY524292 IBU524292 ILQ524292 IVM524292 JFI524292 JPE524292 JZA524292 KIW524292 KSS524292 LCO524292 LMK524292 LWG524292 MGC524292 MPY524292 MZU524292 NJQ524292 NTM524292 ODI524292 ONE524292 OXA524292 PGW524292 PQS524292 QAO524292 QKK524292 QUG524292 REC524292 RNY524292 RXU524292 SHQ524292 SRM524292 TBI524292 TLE524292 TVA524292 UEW524292 UOS524292 UYO524292 VIK524292 VSG524292 WCC524292 WLY524292 WVU524292 O589828 JI589828 TE589828 ADA589828 AMW589828 AWS589828 BGO589828 BQK589828 CAG589828 CKC589828 CTY589828 DDU589828 DNQ589828 DXM589828 EHI589828 ERE589828 FBA589828 FKW589828 FUS589828 GEO589828 GOK589828 GYG589828 HIC589828 HRY589828 IBU589828 ILQ589828 IVM589828 JFI589828 JPE589828 JZA589828 KIW589828 KSS589828 LCO589828 LMK589828 LWG589828 MGC589828 MPY589828 MZU589828 NJQ589828 NTM589828 ODI589828 ONE589828 OXA589828 PGW589828 PQS589828 QAO589828 QKK589828 QUG589828 REC589828 RNY589828 RXU589828 SHQ589828 SRM589828 TBI589828 TLE589828 TVA589828 UEW589828 UOS589828 UYO589828 VIK589828 VSG589828 WCC589828 WLY589828 WVU589828 O655364 JI655364 TE655364 ADA655364 AMW655364 AWS655364 BGO655364 BQK655364 CAG655364 CKC655364 CTY655364 DDU655364 DNQ655364 DXM655364 EHI655364 ERE655364 FBA655364 FKW655364 FUS655364 GEO655364 GOK655364 GYG655364 HIC655364 HRY655364 IBU655364 ILQ655364 IVM655364 JFI655364 JPE655364 JZA655364 KIW655364 KSS655364 LCO655364 LMK655364 LWG655364 MGC655364 MPY655364 MZU655364 NJQ655364 NTM655364 ODI655364 ONE655364 OXA655364 PGW655364 PQS655364 QAO655364 QKK655364 QUG655364 REC655364 RNY655364 RXU655364 SHQ655364 SRM655364 TBI655364 TLE655364 TVA655364 UEW655364 UOS655364 UYO655364 VIK655364 VSG655364 WCC655364 WLY655364 WVU655364 O720900 JI720900 TE720900 ADA720900 AMW720900 AWS720900 BGO720900 BQK720900 CAG720900 CKC720900 CTY720900 DDU720900 DNQ720900 DXM720900 EHI720900 ERE720900 FBA720900 FKW720900 FUS720900 GEO720900 GOK720900 GYG720900 HIC720900 HRY720900 IBU720900 ILQ720900 IVM720900 JFI720900 JPE720900 JZA720900 KIW720900 KSS720900 LCO720900 LMK720900 LWG720900 MGC720900 MPY720900 MZU720900 NJQ720900 NTM720900 ODI720900 ONE720900 OXA720900 PGW720900 PQS720900 QAO720900 QKK720900 QUG720900 REC720900 RNY720900 RXU720900 SHQ720900 SRM720900 TBI720900 TLE720900 TVA720900 UEW720900 UOS720900 UYO720900 VIK720900 VSG720900 WCC720900 WLY720900 WVU720900 O786436 JI786436 TE786436 ADA786436 AMW786436 AWS786436 BGO786436 BQK786436 CAG786436 CKC786436 CTY786436 DDU786436 DNQ786436 DXM786436 EHI786436 ERE786436 FBA786436 FKW786436 FUS786436 GEO786436 GOK786436 GYG786436 HIC786436 HRY786436 IBU786436 ILQ786436 IVM786436 JFI786436 JPE786436 JZA786436 KIW786436 KSS786436 LCO786436 LMK786436 LWG786436 MGC786436 MPY786436 MZU786436 NJQ786436 NTM786436 ODI786436 ONE786436 OXA786436 PGW786436 PQS786436 QAO786436 QKK786436 QUG786436 REC786436 RNY786436 RXU786436 SHQ786436 SRM786436 TBI786436 TLE786436 TVA786436 UEW786436 UOS786436 UYO786436 VIK786436 VSG786436 WCC786436 WLY786436 WVU786436 O851972 JI851972 TE851972 ADA851972 AMW851972 AWS851972 BGO851972 BQK851972 CAG851972 CKC851972 CTY851972 DDU851972 DNQ851972 DXM851972 EHI851972 ERE851972 FBA851972 FKW851972 FUS851972 GEO851972 GOK851972 GYG851972 HIC851972 HRY851972 IBU851972 ILQ851972 IVM851972 JFI851972 JPE851972 JZA851972 KIW851972 KSS851972 LCO851972 LMK851972 LWG851972 MGC851972 MPY851972 MZU851972 NJQ851972 NTM851972 ODI851972 ONE851972 OXA851972 PGW851972 PQS851972 QAO851972 QKK851972 QUG851972 REC851972 RNY851972 RXU851972 SHQ851972 SRM851972 TBI851972 TLE851972 TVA851972 UEW851972 UOS851972 UYO851972 VIK851972 VSG851972 WCC851972 WLY851972 WVU851972 O917508 JI917508 TE917508 ADA917508 AMW917508 AWS917508 BGO917508 BQK917508 CAG917508 CKC917508 CTY917508 DDU917508 DNQ917508 DXM917508 EHI917508 ERE917508 FBA917508 FKW917508 FUS917508 GEO917508 GOK917508 GYG917508 HIC917508 HRY917508 IBU917508 ILQ917508 IVM917508 JFI917508 JPE917508 JZA917508 KIW917508 KSS917508 LCO917508 LMK917508 LWG917508 MGC917508 MPY917508 MZU917508 NJQ917508 NTM917508 ODI917508 ONE917508 OXA917508 PGW917508 PQS917508 QAO917508 QKK917508 QUG917508 REC917508 RNY917508 RXU917508 SHQ917508 SRM917508 TBI917508 TLE917508 TVA917508 UEW917508 UOS917508 UYO917508 VIK917508 VSG917508 WCC917508 WLY917508 WVU917508 O983044 JI983044 TE983044 ADA983044 AMW983044 AWS983044 BGO983044 BQK983044 CAG983044 CKC983044 CTY983044 DDU983044 DNQ983044 DXM983044 EHI983044 ERE983044 FBA983044 FKW983044 FUS983044 GEO983044 GOK983044 GYG983044 HIC983044 HRY983044 IBU983044 ILQ983044 IVM983044 JFI983044 JPE983044 JZA983044 KIW983044 KSS983044 LCO983044 LMK983044 LWG983044 MGC983044 MPY983044 MZU983044 NJQ983044 NTM983044 ODI983044 ONE983044 OXA983044 PGW983044 PQS983044 QAO983044 QKK983044 QUG983044 REC983044 RNY983044 RXU983044 SHQ983044 SRM983044 TBI983044 TLE983044 TVA983044 UEW983044 UOS983044 UYO983044 VIK983044 VSG983044 WCC983044 WLY983044 WVU983044 TUO983054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C65545 IW65545 SS65545 ACO65545 AMK65545 AWG65545 BGC65545 BPY65545 BZU65545 CJQ65545 CTM65545 DDI65545 DNE65545 DXA65545 EGW65545 EQS65545 FAO65545 FKK65545 FUG65545 GEC65545 GNY65545 GXU65545 HHQ65545 HRM65545 IBI65545 ILE65545 IVA65545 JEW65545 JOS65545 JYO65545 KIK65545 KSG65545 LCC65545 LLY65545 LVU65545 MFQ65545 MPM65545 MZI65545 NJE65545 NTA65545 OCW65545 OMS65545 OWO65545 PGK65545 PQG65545 QAC65545 QJY65545 QTU65545 RDQ65545 RNM65545 RXI65545 SHE65545 SRA65545 TAW65545 TKS65545 TUO65545 UEK65545 UOG65545 UYC65545 VHY65545 VRU65545 WBQ65545 WLM65545 WVI65545 C131081 IW131081 SS131081 ACO131081 AMK131081 AWG131081 BGC131081 BPY131081 BZU131081 CJQ131081 CTM131081 DDI131081 DNE131081 DXA131081 EGW131081 EQS131081 FAO131081 FKK131081 FUG131081 GEC131081 GNY131081 GXU131081 HHQ131081 HRM131081 IBI131081 ILE131081 IVA131081 JEW131081 JOS131081 JYO131081 KIK131081 KSG131081 LCC131081 LLY131081 LVU131081 MFQ131081 MPM131081 MZI131081 NJE131081 NTA131081 OCW131081 OMS131081 OWO131081 PGK131081 PQG131081 QAC131081 QJY131081 QTU131081 RDQ131081 RNM131081 RXI131081 SHE131081 SRA131081 TAW131081 TKS131081 TUO131081 UEK131081 UOG131081 UYC131081 VHY131081 VRU131081 WBQ131081 WLM131081 WVI131081 C196617 IW196617 SS196617 ACO196617 AMK196617 AWG196617 BGC196617 BPY196617 BZU196617 CJQ196617 CTM196617 DDI196617 DNE196617 DXA196617 EGW196617 EQS196617 FAO196617 FKK196617 FUG196617 GEC196617 GNY196617 GXU196617 HHQ196617 HRM196617 IBI196617 ILE196617 IVA196617 JEW196617 JOS196617 JYO196617 KIK196617 KSG196617 LCC196617 LLY196617 LVU196617 MFQ196617 MPM196617 MZI196617 NJE196617 NTA196617 OCW196617 OMS196617 OWO196617 PGK196617 PQG196617 QAC196617 QJY196617 QTU196617 RDQ196617 RNM196617 RXI196617 SHE196617 SRA196617 TAW196617 TKS196617 TUO196617 UEK196617 UOG196617 UYC196617 VHY196617 VRU196617 WBQ196617 WLM196617 WVI196617 C262153 IW262153 SS262153 ACO262153 AMK262153 AWG262153 BGC262153 BPY262153 BZU262153 CJQ262153 CTM262153 DDI262153 DNE262153 DXA262153 EGW262153 EQS262153 FAO262153 FKK262153 FUG262153 GEC262153 GNY262153 GXU262153 HHQ262153 HRM262153 IBI262153 ILE262153 IVA262153 JEW262153 JOS262153 JYO262153 KIK262153 KSG262153 LCC262153 LLY262153 LVU262153 MFQ262153 MPM262153 MZI262153 NJE262153 NTA262153 OCW262153 OMS262153 OWO262153 PGK262153 PQG262153 QAC262153 QJY262153 QTU262153 RDQ262153 RNM262153 RXI262153 SHE262153 SRA262153 TAW262153 TKS262153 TUO262153 UEK262153 UOG262153 UYC262153 VHY262153 VRU262153 WBQ262153 WLM262153 WVI262153 C327689 IW327689 SS327689 ACO327689 AMK327689 AWG327689 BGC327689 BPY327689 BZU327689 CJQ327689 CTM327689 DDI327689 DNE327689 DXA327689 EGW327689 EQS327689 FAO327689 FKK327689 FUG327689 GEC327689 GNY327689 GXU327689 HHQ327689 HRM327689 IBI327689 ILE327689 IVA327689 JEW327689 JOS327689 JYO327689 KIK327689 KSG327689 LCC327689 LLY327689 LVU327689 MFQ327689 MPM327689 MZI327689 NJE327689 NTA327689 OCW327689 OMS327689 OWO327689 PGK327689 PQG327689 QAC327689 QJY327689 QTU327689 RDQ327689 RNM327689 RXI327689 SHE327689 SRA327689 TAW327689 TKS327689 TUO327689 UEK327689 UOG327689 UYC327689 VHY327689 VRU327689 WBQ327689 WLM327689 WVI327689 C393225 IW393225 SS393225 ACO393225 AMK393225 AWG393225 BGC393225 BPY393225 BZU393225 CJQ393225 CTM393225 DDI393225 DNE393225 DXA393225 EGW393225 EQS393225 FAO393225 FKK393225 FUG393225 GEC393225 GNY393225 GXU393225 HHQ393225 HRM393225 IBI393225 ILE393225 IVA393225 JEW393225 JOS393225 JYO393225 KIK393225 KSG393225 LCC393225 LLY393225 LVU393225 MFQ393225 MPM393225 MZI393225 NJE393225 NTA393225 OCW393225 OMS393225 OWO393225 PGK393225 PQG393225 QAC393225 QJY393225 QTU393225 RDQ393225 RNM393225 RXI393225 SHE393225 SRA393225 TAW393225 TKS393225 TUO393225 UEK393225 UOG393225 UYC393225 VHY393225 VRU393225 WBQ393225 WLM393225 WVI393225 C458761 IW458761 SS458761 ACO458761 AMK458761 AWG458761 BGC458761 BPY458761 BZU458761 CJQ458761 CTM458761 DDI458761 DNE458761 DXA458761 EGW458761 EQS458761 FAO458761 FKK458761 FUG458761 GEC458761 GNY458761 GXU458761 HHQ458761 HRM458761 IBI458761 ILE458761 IVA458761 JEW458761 JOS458761 JYO458761 KIK458761 KSG458761 LCC458761 LLY458761 LVU458761 MFQ458761 MPM458761 MZI458761 NJE458761 NTA458761 OCW458761 OMS458761 OWO458761 PGK458761 PQG458761 QAC458761 QJY458761 QTU458761 RDQ458761 RNM458761 RXI458761 SHE458761 SRA458761 TAW458761 TKS458761 TUO458761 UEK458761 UOG458761 UYC458761 VHY458761 VRU458761 WBQ458761 WLM458761 WVI458761 C524297 IW524297 SS524297 ACO524297 AMK524297 AWG524297 BGC524297 BPY524297 BZU524297 CJQ524297 CTM524297 DDI524297 DNE524297 DXA524297 EGW524297 EQS524297 FAO524297 FKK524297 FUG524297 GEC524297 GNY524297 GXU524297 HHQ524297 HRM524297 IBI524297 ILE524297 IVA524297 JEW524297 JOS524297 JYO524297 KIK524297 KSG524297 LCC524297 LLY524297 LVU524297 MFQ524297 MPM524297 MZI524297 NJE524297 NTA524297 OCW524297 OMS524297 OWO524297 PGK524297 PQG524297 QAC524297 QJY524297 QTU524297 RDQ524297 RNM524297 RXI524297 SHE524297 SRA524297 TAW524297 TKS524297 TUO524297 UEK524297 UOG524297 UYC524297 VHY524297 VRU524297 WBQ524297 WLM524297 WVI524297 C589833 IW589833 SS589833 ACO589833 AMK589833 AWG589833 BGC589833 BPY589833 BZU589833 CJQ589833 CTM589833 DDI589833 DNE589833 DXA589833 EGW589833 EQS589833 FAO589833 FKK589833 FUG589833 GEC589833 GNY589833 GXU589833 HHQ589833 HRM589833 IBI589833 ILE589833 IVA589833 JEW589833 JOS589833 JYO589833 KIK589833 KSG589833 LCC589833 LLY589833 LVU589833 MFQ589833 MPM589833 MZI589833 NJE589833 NTA589833 OCW589833 OMS589833 OWO589833 PGK589833 PQG589833 QAC589833 QJY589833 QTU589833 RDQ589833 RNM589833 RXI589833 SHE589833 SRA589833 TAW589833 TKS589833 TUO589833 UEK589833 UOG589833 UYC589833 VHY589833 VRU589833 WBQ589833 WLM589833 WVI589833 C655369 IW655369 SS655369 ACO655369 AMK655369 AWG655369 BGC655369 BPY655369 BZU655369 CJQ655369 CTM655369 DDI655369 DNE655369 DXA655369 EGW655369 EQS655369 FAO655369 FKK655369 FUG655369 GEC655369 GNY655369 GXU655369 HHQ655369 HRM655369 IBI655369 ILE655369 IVA655369 JEW655369 JOS655369 JYO655369 KIK655369 KSG655369 LCC655369 LLY655369 LVU655369 MFQ655369 MPM655369 MZI655369 NJE655369 NTA655369 OCW655369 OMS655369 OWO655369 PGK655369 PQG655369 QAC655369 QJY655369 QTU655369 RDQ655369 RNM655369 RXI655369 SHE655369 SRA655369 TAW655369 TKS655369 TUO655369 UEK655369 UOG655369 UYC655369 VHY655369 VRU655369 WBQ655369 WLM655369 WVI655369 C720905 IW720905 SS720905 ACO720905 AMK720905 AWG720905 BGC720905 BPY720905 BZU720905 CJQ720905 CTM720905 DDI720905 DNE720905 DXA720905 EGW720905 EQS720905 FAO720905 FKK720905 FUG720905 GEC720905 GNY720905 GXU720905 HHQ720905 HRM720905 IBI720905 ILE720905 IVA720905 JEW720905 JOS720905 JYO720905 KIK720905 KSG720905 LCC720905 LLY720905 LVU720905 MFQ720905 MPM720905 MZI720905 NJE720905 NTA720905 OCW720905 OMS720905 OWO720905 PGK720905 PQG720905 QAC720905 QJY720905 QTU720905 RDQ720905 RNM720905 RXI720905 SHE720905 SRA720905 TAW720905 TKS720905 TUO720905 UEK720905 UOG720905 UYC720905 VHY720905 VRU720905 WBQ720905 WLM720905 WVI720905 C786441 IW786441 SS786441 ACO786441 AMK786441 AWG786441 BGC786441 BPY786441 BZU786441 CJQ786441 CTM786441 DDI786441 DNE786441 DXA786441 EGW786441 EQS786441 FAO786441 FKK786441 FUG786441 GEC786441 GNY786441 GXU786441 HHQ786441 HRM786441 IBI786441 ILE786441 IVA786441 JEW786441 JOS786441 JYO786441 KIK786441 KSG786441 LCC786441 LLY786441 LVU786441 MFQ786441 MPM786441 MZI786441 NJE786441 NTA786441 OCW786441 OMS786441 OWO786441 PGK786441 PQG786441 QAC786441 QJY786441 QTU786441 RDQ786441 RNM786441 RXI786441 SHE786441 SRA786441 TAW786441 TKS786441 TUO786441 UEK786441 UOG786441 UYC786441 VHY786441 VRU786441 WBQ786441 WLM786441 WVI786441 C851977 IW851977 SS851977 ACO851977 AMK851977 AWG851977 BGC851977 BPY851977 BZU851977 CJQ851977 CTM851977 DDI851977 DNE851977 DXA851977 EGW851977 EQS851977 FAO851977 FKK851977 FUG851977 GEC851977 GNY851977 GXU851977 HHQ851977 HRM851977 IBI851977 ILE851977 IVA851977 JEW851977 JOS851977 JYO851977 KIK851977 KSG851977 LCC851977 LLY851977 LVU851977 MFQ851977 MPM851977 MZI851977 NJE851977 NTA851977 OCW851977 OMS851977 OWO851977 PGK851977 PQG851977 QAC851977 QJY851977 QTU851977 RDQ851977 RNM851977 RXI851977 SHE851977 SRA851977 TAW851977 TKS851977 TUO851977 UEK851977 UOG851977 UYC851977 VHY851977 VRU851977 WBQ851977 WLM851977 WVI851977 C917513 IW917513 SS917513 ACO917513 AMK917513 AWG917513 BGC917513 BPY917513 BZU917513 CJQ917513 CTM917513 DDI917513 DNE917513 DXA917513 EGW917513 EQS917513 FAO917513 FKK917513 FUG917513 GEC917513 GNY917513 GXU917513 HHQ917513 HRM917513 IBI917513 ILE917513 IVA917513 JEW917513 JOS917513 JYO917513 KIK917513 KSG917513 LCC917513 LLY917513 LVU917513 MFQ917513 MPM917513 MZI917513 NJE917513 NTA917513 OCW917513 OMS917513 OWO917513 PGK917513 PQG917513 QAC917513 QJY917513 QTU917513 RDQ917513 RNM917513 RXI917513 SHE917513 SRA917513 TAW917513 TKS917513 TUO917513 UEK917513 UOG917513 UYC917513 VHY917513 VRU917513 WBQ917513 WLM917513 WVI917513 C983049 IW983049 SS983049 ACO983049 AMK983049 AWG983049 BGC983049 BPY983049 BZU983049 CJQ983049 CTM983049 DDI983049 DNE983049 DXA983049 EGW983049 EQS983049 FAO983049 FKK983049 FUG983049 GEC983049 GNY983049 GXU983049 HHQ983049 HRM983049 IBI983049 ILE983049 IVA983049 JEW983049 JOS983049 JYO983049 KIK983049 KSG983049 LCC983049 LLY983049 LVU983049 MFQ983049 MPM983049 MZI983049 NJE983049 NTA983049 OCW983049 OMS983049 OWO983049 PGK983049 PQG983049 QAC983049 QJY983049 QTU983049 RDQ983049 RNM983049 RXI983049 SHE983049 SRA983049 TAW983049 TKS983049 TUO983049 UEK983049 UOG983049 UYC983049 VHY983049 VRU983049 WBQ983049 WLM983049 WVI983049 UEK983054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F65545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F131081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F196617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F262153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F327689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F393225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F458761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F524297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F589833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F655369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F720905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F786441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F851977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F917513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F983049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UOG983054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I65545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I131081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I196617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I262153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I327689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I393225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I458761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I524297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I589833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I655369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I720905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I786441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I851977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I917513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I983049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UYC983054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L65545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L131081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L196617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L262153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L327689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L393225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L458761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L524297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L589833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L655369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L720905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L786441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L851977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L917513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L983049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RNM983054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F65550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F131086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F196622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F262158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F327694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F393230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F458766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F524302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F589838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F655374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F720910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F786446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F851982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F917518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F983054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RXI983054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I65550 JC65550 SY65550 ACU65550 AMQ65550 AWM65550 BGI65550 BQE65550 CAA65550 CJW65550 CTS65550 DDO65550 DNK65550 DXG65550 EHC65550 EQY65550 FAU65550 FKQ65550 FUM65550 GEI65550 GOE65550 GYA65550 HHW65550 HRS65550 IBO65550 ILK65550 IVG65550 JFC65550 JOY65550 JYU65550 KIQ65550 KSM65550 LCI65550 LME65550 LWA65550 MFW65550 MPS65550 MZO65550 NJK65550 NTG65550 ODC65550 OMY65550 OWU65550 PGQ65550 PQM65550 QAI65550 QKE65550 QUA65550 RDW65550 RNS65550 RXO65550 SHK65550 SRG65550 TBC65550 TKY65550 TUU65550 UEQ65550 UOM65550 UYI65550 VIE65550 VSA65550 WBW65550 WLS65550 WVO65550 I131086 JC131086 SY131086 ACU131086 AMQ131086 AWM131086 BGI131086 BQE131086 CAA131086 CJW131086 CTS131086 DDO131086 DNK131086 DXG131086 EHC131086 EQY131086 FAU131086 FKQ131086 FUM131086 GEI131086 GOE131086 GYA131086 HHW131086 HRS131086 IBO131086 ILK131086 IVG131086 JFC131086 JOY131086 JYU131086 KIQ131086 KSM131086 LCI131086 LME131086 LWA131086 MFW131086 MPS131086 MZO131086 NJK131086 NTG131086 ODC131086 OMY131086 OWU131086 PGQ131086 PQM131086 QAI131086 QKE131086 QUA131086 RDW131086 RNS131086 RXO131086 SHK131086 SRG131086 TBC131086 TKY131086 TUU131086 UEQ131086 UOM131086 UYI131086 VIE131086 VSA131086 WBW131086 WLS131086 WVO131086 I196622 JC196622 SY196622 ACU196622 AMQ196622 AWM196622 BGI196622 BQE196622 CAA196622 CJW196622 CTS196622 DDO196622 DNK196622 DXG196622 EHC196622 EQY196622 FAU196622 FKQ196622 FUM196622 GEI196622 GOE196622 GYA196622 HHW196622 HRS196622 IBO196622 ILK196622 IVG196622 JFC196622 JOY196622 JYU196622 KIQ196622 KSM196622 LCI196622 LME196622 LWA196622 MFW196622 MPS196622 MZO196622 NJK196622 NTG196622 ODC196622 OMY196622 OWU196622 PGQ196622 PQM196622 QAI196622 QKE196622 QUA196622 RDW196622 RNS196622 RXO196622 SHK196622 SRG196622 TBC196622 TKY196622 TUU196622 UEQ196622 UOM196622 UYI196622 VIE196622 VSA196622 WBW196622 WLS196622 WVO196622 I262158 JC262158 SY262158 ACU262158 AMQ262158 AWM262158 BGI262158 BQE262158 CAA262158 CJW262158 CTS262158 DDO262158 DNK262158 DXG262158 EHC262158 EQY262158 FAU262158 FKQ262158 FUM262158 GEI262158 GOE262158 GYA262158 HHW262158 HRS262158 IBO262158 ILK262158 IVG262158 JFC262158 JOY262158 JYU262158 KIQ262158 KSM262158 LCI262158 LME262158 LWA262158 MFW262158 MPS262158 MZO262158 NJK262158 NTG262158 ODC262158 OMY262158 OWU262158 PGQ262158 PQM262158 QAI262158 QKE262158 QUA262158 RDW262158 RNS262158 RXO262158 SHK262158 SRG262158 TBC262158 TKY262158 TUU262158 UEQ262158 UOM262158 UYI262158 VIE262158 VSA262158 WBW262158 WLS262158 WVO262158 I327694 JC327694 SY327694 ACU327694 AMQ327694 AWM327694 BGI327694 BQE327694 CAA327694 CJW327694 CTS327694 DDO327694 DNK327694 DXG327694 EHC327694 EQY327694 FAU327694 FKQ327694 FUM327694 GEI327694 GOE327694 GYA327694 HHW327694 HRS327694 IBO327694 ILK327694 IVG327694 JFC327694 JOY327694 JYU327694 KIQ327694 KSM327694 LCI327694 LME327694 LWA327694 MFW327694 MPS327694 MZO327694 NJK327694 NTG327694 ODC327694 OMY327694 OWU327694 PGQ327694 PQM327694 QAI327694 QKE327694 QUA327694 RDW327694 RNS327694 RXO327694 SHK327694 SRG327694 TBC327694 TKY327694 TUU327694 UEQ327694 UOM327694 UYI327694 VIE327694 VSA327694 WBW327694 WLS327694 WVO327694 I393230 JC393230 SY393230 ACU393230 AMQ393230 AWM393230 BGI393230 BQE393230 CAA393230 CJW393230 CTS393230 DDO393230 DNK393230 DXG393230 EHC393230 EQY393230 FAU393230 FKQ393230 FUM393230 GEI393230 GOE393230 GYA393230 HHW393230 HRS393230 IBO393230 ILK393230 IVG393230 JFC393230 JOY393230 JYU393230 KIQ393230 KSM393230 LCI393230 LME393230 LWA393230 MFW393230 MPS393230 MZO393230 NJK393230 NTG393230 ODC393230 OMY393230 OWU393230 PGQ393230 PQM393230 QAI393230 QKE393230 QUA393230 RDW393230 RNS393230 RXO393230 SHK393230 SRG393230 TBC393230 TKY393230 TUU393230 UEQ393230 UOM393230 UYI393230 VIE393230 VSA393230 WBW393230 WLS393230 WVO393230 I458766 JC458766 SY458766 ACU458766 AMQ458766 AWM458766 BGI458766 BQE458766 CAA458766 CJW458766 CTS458766 DDO458766 DNK458766 DXG458766 EHC458766 EQY458766 FAU458766 FKQ458766 FUM458766 GEI458766 GOE458766 GYA458766 HHW458766 HRS458766 IBO458766 ILK458766 IVG458766 JFC458766 JOY458766 JYU458766 KIQ458766 KSM458766 LCI458766 LME458766 LWA458766 MFW458766 MPS458766 MZO458766 NJK458766 NTG458766 ODC458766 OMY458766 OWU458766 PGQ458766 PQM458766 QAI458766 QKE458766 QUA458766 RDW458766 RNS458766 RXO458766 SHK458766 SRG458766 TBC458766 TKY458766 TUU458766 UEQ458766 UOM458766 UYI458766 VIE458766 VSA458766 WBW458766 WLS458766 WVO458766 I524302 JC524302 SY524302 ACU524302 AMQ524302 AWM524302 BGI524302 BQE524302 CAA524302 CJW524302 CTS524302 DDO524302 DNK524302 DXG524302 EHC524302 EQY524302 FAU524302 FKQ524302 FUM524302 GEI524302 GOE524302 GYA524302 HHW524302 HRS524302 IBO524302 ILK524302 IVG524302 JFC524302 JOY524302 JYU524302 KIQ524302 KSM524302 LCI524302 LME524302 LWA524302 MFW524302 MPS524302 MZO524302 NJK524302 NTG524302 ODC524302 OMY524302 OWU524302 PGQ524302 PQM524302 QAI524302 QKE524302 QUA524302 RDW524302 RNS524302 RXO524302 SHK524302 SRG524302 TBC524302 TKY524302 TUU524302 UEQ524302 UOM524302 UYI524302 VIE524302 VSA524302 WBW524302 WLS524302 WVO524302 I589838 JC589838 SY589838 ACU589838 AMQ589838 AWM589838 BGI589838 BQE589838 CAA589838 CJW589838 CTS589838 DDO589838 DNK589838 DXG589838 EHC589838 EQY589838 FAU589838 FKQ589838 FUM589838 GEI589838 GOE589838 GYA589838 HHW589838 HRS589838 IBO589838 ILK589838 IVG589838 JFC589838 JOY589838 JYU589838 KIQ589838 KSM589838 LCI589838 LME589838 LWA589838 MFW589838 MPS589838 MZO589838 NJK589838 NTG589838 ODC589838 OMY589838 OWU589838 PGQ589838 PQM589838 QAI589838 QKE589838 QUA589838 RDW589838 RNS589838 RXO589838 SHK589838 SRG589838 TBC589838 TKY589838 TUU589838 UEQ589838 UOM589838 UYI589838 VIE589838 VSA589838 WBW589838 WLS589838 WVO589838 I655374 JC655374 SY655374 ACU655374 AMQ655374 AWM655374 BGI655374 BQE655374 CAA655374 CJW655374 CTS655374 DDO655374 DNK655374 DXG655374 EHC655374 EQY655374 FAU655374 FKQ655374 FUM655374 GEI655374 GOE655374 GYA655374 HHW655374 HRS655374 IBO655374 ILK655374 IVG655374 JFC655374 JOY655374 JYU655374 KIQ655374 KSM655374 LCI655374 LME655374 LWA655374 MFW655374 MPS655374 MZO655374 NJK655374 NTG655374 ODC655374 OMY655374 OWU655374 PGQ655374 PQM655374 QAI655374 QKE655374 QUA655374 RDW655374 RNS655374 RXO655374 SHK655374 SRG655374 TBC655374 TKY655374 TUU655374 UEQ655374 UOM655374 UYI655374 VIE655374 VSA655374 WBW655374 WLS655374 WVO655374 I720910 JC720910 SY720910 ACU720910 AMQ720910 AWM720910 BGI720910 BQE720910 CAA720910 CJW720910 CTS720910 DDO720910 DNK720910 DXG720910 EHC720910 EQY720910 FAU720910 FKQ720910 FUM720910 GEI720910 GOE720910 GYA720910 HHW720910 HRS720910 IBO720910 ILK720910 IVG720910 JFC720910 JOY720910 JYU720910 KIQ720910 KSM720910 LCI720910 LME720910 LWA720910 MFW720910 MPS720910 MZO720910 NJK720910 NTG720910 ODC720910 OMY720910 OWU720910 PGQ720910 PQM720910 QAI720910 QKE720910 QUA720910 RDW720910 RNS720910 RXO720910 SHK720910 SRG720910 TBC720910 TKY720910 TUU720910 UEQ720910 UOM720910 UYI720910 VIE720910 VSA720910 WBW720910 WLS720910 WVO720910 I786446 JC786446 SY786446 ACU786446 AMQ786446 AWM786446 BGI786446 BQE786446 CAA786446 CJW786446 CTS786446 DDO786446 DNK786446 DXG786446 EHC786446 EQY786446 FAU786446 FKQ786446 FUM786446 GEI786446 GOE786446 GYA786446 HHW786446 HRS786446 IBO786446 ILK786446 IVG786446 JFC786446 JOY786446 JYU786446 KIQ786446 KSM786446 LCI786446 LME786446 LWA786446 MFW786446 MPS786446 MZO786446 NJK786446 NTG786446 ODC786446 OMY786446 OWU786446 PGQ786446 PQM786446 QAI786446 QKE786446 QUA786446 RDW786446 RNS786446 RXO786446 SHK786446 SRG786446 TBC786446 TKY786446 TUU786446 UEQ786446 UOM786446 UYI786446 VIE786446 VSA786446 WBW786446 WLS786446 WVO786446 I851982 JC851982 SY851982 ACU851982 AMQ851982 AWM851982 BGI851982 BQE851982 CAA851982 CJW851982 CTS851982 DDO851982 DNK851982 DXG851982 EHC851982 EQY851982 FAU851982 FKQ851982 FUM851982 GEI851982 GOE851982 GYA851982 HHW851982 HRS851982 IBO851982 ILK851982 IVG851982 JFC851982 JOY851982 JYU851982 KIQ851982 KSM851982 LCI851982 LME851982 LWA851982 MFW851982 MPS851982 MZO851982 NJK851982 NTG851982 ODC851982 OMY851982 OWU851982 PGQ851982 PQM851982 QAI851982 QKE851982 QUA851982 RDW851982 RNS851982 RXO851982 SHK851982 SRG851982 TBC851982 TKY851982 TUU851982 UEQ851982 UOM851982 UYI851982 VIE851982 VSA851982 WBW851982 WLS851982 WVO851982 I917518 JC917518 SY917518 ACU917518 AMQ917518 AWM917518 BGI917518 BQE917518 CAA917518 CJW917518 CTS917518 DDO917518 DNK917518 DXG917518 EHC917518 EQY917518 FAU917518 FKQ917518 FUM917518 GEI917518 GOE917518 GYA917518 HHW917518 HRS917518 IBO917518 ILK917518 IVG917518 JFC917518 JOY917518 JYU917518 KIQ917518 KSM917518 LCI917518 LME917518 LWA917518 MFW917518 MPS917518 MZO917518 NJK917518 NTG917518 ODC917518 OMY917518 OWU917518 PGQ917518 PQM917518 QAI917518 QKE917518 QUA917518 RDW917518 RNS917518 RXO917518 SHK917518 SRG917518 TBC917518 TKY917518 TUU917518 UEQ917518 UOM917518 UYI917518 VIE917518 VSA917518 WBW917518 WLS917518 WVO917518 I983054 JC983054 SY983054 ACU983054 AMQ983054 AWM983054 BGI983054 BQE983054 CAA983054 CJW983054 CTS983054 DDO983054 DNK983054 DXG983054 EHC983054 EQY983054 FAU983054 FKQ983054 FUM983054 GEI983054 GOE983054 GYA983054 HHW983054 HRS983054 IBO983054 ILK983054 IVG983054 JFC983054 JOY983054 JYU983054 KIQ983054 KSM983054 LCI983054 LME983054 LWA983054 MFW983054 MPS983054 MZO983054 NJK983054 NTG983054 ODC983054 OMY983054 OWU983054 PGQ983054 PQM983054 QAI983054 QKE983054 QUA983054 RDW983054 RNS983054 RXO983054 SHK983054 SRG983054 TBC983054 TKY983054 TUU983054 UEQ983054 UOM983054 UYI983054 VIE983054 VSA983054 WBW983054 WLS983054 WVO983054 SHE983054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L65550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L131086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L196622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L262158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L327694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L393230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L458766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L524302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L589838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L655374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L720910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L786446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L851982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L917518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L983054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SRA983054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O65550 JI65550 TE65550 ADA65550 AMW65550 AWS65550 BGO65550 BQK65550 CAG65550 CKC65550 CTY65550 DDU65550 DNQ65550 DXM65550 EHI65550 ERE65550 FBA65550 FKW65550 FUS65550 GEO65550 GOK65550 GYG65550 HIC65550 HRY65550 IBU65550 ILQ65550 IVM65550 JFI65550 JPE65550 JZA65550 KIW65550 KSS65550 LCO65550 LMK65550 LWG65550 MGC65550 MPY65550 MZU65550 NJQ65550 NTM65550 ODI65550 ONE65550 OXA65550 PGW65550 PQS65550 QAO65550 QKK65550 QUG65550 REC65550 RNY65550 RXU65550 SHQ65550 SRM65550 TBI65550 TLE65550 TVA65550 UEW65550 UOS65550 UYO65550 VIK65550 VSG65550 WCC65550 WLY65550 WVU65550 O131086 JI131086 TE131086 ADA131086 AMW131086 AWS131086 BGO131086 BQK131086 CAG131086 CKC131086 CTY131086 DDU131086 DNQ131086 DXM131086 EHI131086 ERE131086 FBA131086 FKW131086 FUS131086 GEO131086 GOK131086 GYG131086 HIC131086 HRY131086 IBU131086 ILQ131086 IVM131086 JFI131086 JPE131086 JZA131086 KIW131086 KSS131086 LCO131086 LMK131086 LWG131086 MGC131086 MPY131086 MZU131086 NJQ131086 NTM131086 ODI131086 ONE131086 OXA131086 PGW131086 PQS131086 QAO131086 QKK131086 QUG131086 REC131086 RNY131086 RXU131086 SHQ131086 SRM131086 TBI131086 TLE131086 TVA131086 UEW131086 UOS131086 UYO131086 VIK131086 VSG131086 WCC131086 WLY131086 WVU131086 O196622 JI196622 TE196622 ADA196622 AMW196622 AWS196622 BGO196622 BQK196622 CAG196622 CKC196622 CTY196622 DDU196622 DNQ196622 DXM196622 EHI196622 ERE196622 FBA196622 FKW196622 FUS196622 GEO196622 GOK196622 GYG196622 HIC196622 HRY196622 IBU196622 ILQ196622 IVM196622 JFI196622 JPE196622 JZA196622 KIW196622 KSS196622 LCO196622 LMK196622 LWG196622 MGC196622 MPY196622 MZU196622 NJQ196622 NTM196622 ODI196622 ONE196622 OXA196622 PGW196622 PQS196622 QAO196622 QKK196622 QUG196622 REC196622 RNY196622 RXU196622 SHQ196622 SRM196622 TBI196622 TLE196622 TVA196622 UEW196622 UOS196622 UYO196622 VIK196622 VSG196622 WCC196622 WLY196622 WVU196622 O262158 JI262158 TE262158 ADA262158 AMW262158 AWS262158 BGO262158 BQK262158 CAG262158 CKC262158 CTY262158 DDU262158 DNQ262158 DXM262158 EHI262158 ERE262158 FBA262158 FKW262158 FUS262158 GEO262158 GOK262158 GYG262158 HIC262158 HRY262158 IBU262158 ILQ262158 IVM262158 JFI262158 JPE262158 JZA262158 KIW262158 KSS262158 LCO262158 LMK262158 LWG262158 MGC262158 MPY262158 MZU262158 NJQ262158 NTM262158 ODI262158 ONE262158 OXA262158 PGW262158 PQS262158 QAO262158 QKK262158 QUG262158 REC262158 RNY262158 RXU262158 SHQ262158 SRM262158 TBI262158 TLE262158 TVA262158 UEW262158 UOS262158 UYO262158 VIK262158 VSG262158 WCC262158 WLY262158 WVU262158 O327694 JI327694 TE327694 ADA327694 AMW327694 AWS327694 BGO327694 BQK327694 CAG327694 CKC327694 CTY327694 DDU327694 DNQ327694 DXM327694 EHI327694 ERE327694 FBA327694 FKW327694 FUS327694 GEO327694 GOK327694 GYG327694 HIC327694 HRY327694 IBU327694 ILQ327694 IVM327694 JFI327694 JPE327694 JZA327694 KIW327694 KSS327694 LCO327694 LMK327694 LWG327694 MGC327694 MPY327694 MZU327694 NJQ327694 NTM327694 ODI327694 ONE327694 OXA327694 PGW327694 PQS327694 QAO327694 QKK327694 QUG327694 REC327694 RNY327694 RXU327694 SHQ327694 SRM327694 TBI327694 TLE327694 TVA327694 UEW327694 UOS327694 UYO327694 VIK327694 VSG327694 WCC327694 WLY327694 WVU327694 O393230 JI393230 TE393230 ADA393230 AMW393230 AWS393230 BGO393230 BQK393230 CAG393230 CKC393230 CTY393230 DDU393230 DNQ393230 DXM393230 EHI393230 ERE393230 FBA393230 FKW393230 FUS393230 GEO393230 GOK393230 GYG393230 HIC393230 HRY393230 IBU393230 ILQ393230 IVM393230 JFI393230 JPE393230 JZA393230 KIW393230 KSS393230 LCO393230 LMK393230 LWG393230 MGC393230 MPY393230 MZU393230 NJQ393230 NTM393230 ODI393230 ONE393230 OXA393230 PGW393230 PQS393230 QAO393230 QKK393230 QUG393230 REC393230 RNY393230 RXU393230 SHQ393230 SRM393230 TBI393230 TLE393230 TVA393230 UEW393230 UOS393230 UYO393230 VIK393230 VSG393230 WCC393230 WLY393230 WVU393230 O458766 JI458766 TE458766 ADA458766 AMW458766 AWS458766 BGO458766 BQK458766 CAG458766 CKC458766 CTY458766 DDU458766 DNQ458766 DXM458766 EHI458766 ERE458766 FBA458766 FKW458766 FUS458766 GEO458766 GOK458766 GYG458766 HIC458766 HRY458766 IBU458766 ILQ458766 IVM458766 JFI458766 JPE458766 JZA458766 KIW458766 KSS458766 LCO458766 LMK458766 LWG458766 MGC458766 MPY458766 MZU458766 NJQ458766 NTM458766 ODI458766 ONE458766 OXA458766 PGW458766 PQS458766 QAO458766 QKK458766 QUG458766 REC458766 RNY458766 RXU458766 SHQ458766 SRM458766 TBI458766 TLE458766 TVA458766 UEW458766 UOS458766 UYO458766 VIK458766 VSG458766 WCC458766 WLY458766 WVU458766 O524302 JI524302 TE524302 ADA524302 AMW524302 AWS524302 BGO524302 BQK524302 CAG524302 CKC524302 CTY524302 DDU524302 DNQ524302 DXM524302 EHI524302 ERE524302 FBA524302 FKW524302 FUS524302 GEO524302 GOK524302 GYG524302 HIC524302 HRY524302 IBU524302 ILQ524302 IVM524302 JFI524302 JPE524302 JZA524302 KIW524302 KSS524302 LCO524302 LMK524302 LWG524302 MGC524302 MPY524302 MZU524302 NJQ524302 NTM524302 ODI524302 ONE524302 OXA524302 PGW524302 PQS524302 QAO524302 QKK524302 QUG524302 REC524302 RNY524302 RXU524302 SHQ524302 SRM524302 TBI524302 TLE524302 TVA524302 UEW524302 UOS524302 UYO524302 VIK524302 VSG524302 WCC524302 WLY524302 WVU524302 O589838 JI589838 TE589838 ADA589838 AMW589838 AWS589838 BGO589838 BQK589838 CAG589838 CKC589838 CTY589838 DDU589838 DNQ589838 DXM589838 EHI589838 ERE589838 FBA589838 FKW589838 FUS589838 GEO589838 GOK589838 GYG589838 HIC589838 HRY589838 IBU589838 ILQ589838 IVM589838 JFI589838 JPE589838 JZA589838 KIW589838 KSS589838 LCO589838 LMK589838 LWG589838 MGC589838 MPY589838 MZU589838 NJQ589838 NTM589838 ODI589838 ONE589838 OXA589838 PGW589838 PQS589838 QAO589838 QKK589838 QUG589838 REC589838 RNY589838 RXU589838 SHQ589838 SRM589838 TBI589838 TLE589838 TVA589838 UEW589838 UOS589838 UYO589838 VIK589838 VSG589838 WCC589838 WLY589838 WVU589838 O655374 JI655374 TE655374 ADA655374 AMW655374 AWS655374 BGO655374 BQK655374 CAG655374 CKC655374 CTY655374 DDU655374 DNQ655374 DXM655374 EHI655374 ERE655374 FBA655374 FKW655374 FUS655374 GEO655374 GOK655374 GYG655374 HIC655374 HRY655374 IBU655374 ILQ655374 IVM655374 JFI655374 JPE655374 JZA655374 KIW655374 KSS655374 LCO655374 LMK655374 LWG655374 MGC655374 MPY655374 MZU655374 NJQ655374 NTM655374 ODI655374 ONE655374 OXA655374 PGW655374 PQS655374 QAO655374 QKK655374 QUG655374 REC655374 RNY655374 RXU655374 SHQ655374 SRM655374 TBI655374 TLE655374 TVA655374 UEW655374 UOS655374 UYO655374 VIK655374 VSG655374 WCC655374 WLY655374 WVU655374 O720910 JI720910 TE720910 ADA720910 AMW720910 AWS720910 BGO720910 BQK720910 CAG720910 CKC720910 CTY720910 DDU720910 DNQ720910 DXM720910 EHI720910 ERE720910 FBA720910 FKW720910 FUS720910 GEO720910 GOK720910 GYG720910 HIC720910 HRY720910 IBU720910 ILQ720910 IVM720910 JFI720910 JPE720910 JZA720910 KIW720910 KSS720910 LCO720910 LMK720910 LWG720910 MGC720910 MPY720910 MZU720910 NJQ720910 NTM720910 ODI720910 ONE720910 OXA720910 PGW720910 PQS720910 QAO720910 QKK720910 QUG720910 REC720910 RNY720910 RXU720910 SHQ720910 SRM720910 TBI720910 TLE720910 TVA720910 UEW720910 UOS720910 UYO720910 VIK720910 VSG720910 WCC720910 WLY720910 WVU720910 O786446 JI786446 TE786446 ADA786446 AMW786446 AWS786446 BGO786446 BQK786446 CAG786446 CKC786446 CTY786446 DDU786446 DNQ786446 DXM786446 EHI786446 ERE786446 FBA786446 FKW786446 FUS786446 GEO786446 GOK786446 GYG786446 HIC786446 HRY786446 IBU786446 ILQ786446 IVM786446 JFI786446 JPE786446 JZA786446 KIW786446 KSS786446 LCO786446 LMK786446 LWG786446 MGC786446 MPY786446 MZU786446 NJQ786446 NTM786446 ODI786446 ONE786446 OXA786446 PGW786446 PQS786446 QAO786446 QKK786446 QUG786446 REC786446 RNY786446 RXU786446 SHQ786446 SRM786446 TBI786446 TLE786446 TVA786446 UEW786446 UOS786446 UYO786446 VIK786446 VSG786446 WCC786446 WLY786446 WVU786446 O851982 JI851982 TE851982 ADA851982 AMW851982 AWS851982 BGO851982 BQK851982 CAG851982 CKC851982 CTY851982 DDU851982 DNQ851982 DXM851982 EHI851982 ERE851982 FBA851982 FKW851982 FUS851982 GEO851982 GOK851982 GYG851982 HIC851982 HRY851982 IBU851982 ILQ851982 IVM851982 JFI851982 JPE851982 JZA851982 KIW851982 KSS851982 LCO851982 LMK851982 LWG851982 MGC851982 MPY851982 MZU851982 NJQ851982 NTM851982 ODI851982 ONE851982 OXA851982 PGW851982 PQS851982 QAO851982 QKK851982 QUG851982 REC851982 RNY851982 RXU851982 SHQ851982 SRM851982 TBI851982 TLE851982 TVA851982 UEW851982 UOS851982 UYO851982 VIK851982 VSG851982 WCC851982 WLY851982 WVU851982 O917518 JI917518 TE917518 ADA917518 AMW917518 AWS917518 BGO917518 BQK917518 CAG917518 CKC917518 CTY917518 DDU917518 DNQ917518 DXM917518 EHI917518 ERE917518 FBA917518 FKW917518 FUS917518 GEO917518 GOK917518 GYG917518 HIC917518 HRY917518 IBU917518 ILQ917518 IVM917518 JFI917518 JPE917518 JZA917518 KIW917518 KSS917518 LCO917518 LMK917518 LWG917518 MGC917518 MPY917518 MZU917518 NJQ917518 NTM917518 ODI917518 ONE917518 OXA917518 PGW917518 PQS917518 QAO917518 QKK917518 QUG917518 REC917518 RNY917518 RXU917518 SHQ917518 SRM917518 TBI917518 TLE917518 TVA917518 UEW917518 UOS917518 UYO917518 VIK917518 VSG917518 WCC917518 WLY917518 WVU917518 O983054 JI983054 TE983054 ADA983054 AMW983054 AWS983054 BGO983054 BQK983054 CAG983054 CKC983054 CTY983054 DDU983054 DNQ983054 DXM983054 EHI983054 ERE983054 FBA983054 FKW983054 FUS983054 GEO983054 GOK983054 GYG983054 HIC983054 HRY983054 IBU983054 ILQ983054 IVM983054 JFI983054 JPE983054 JZA983054 KIW983054 KSS983054 LCO983054 LMK983054 LWG983054 MGC983054 MPY983054 MZU983054 NJQ983054 NTM983054 ODI983054 ONE983054 OXA983054 PGW983054 PQS983054 QAO983054 QKK983054 QUG983054 REC983054 RNY983054 RXU983054 SHQ983054 SRM983054 TBI983054 TLE983054 TVA983054 UEW983054 UOS983054 UYO983054 VIK983054 VSG983054 WCC983054 WLY983054 WVU983054 TAW983054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C65550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C131086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C196622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C262158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C327694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C393230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C458766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C524302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C589838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C655374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C720910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C786446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C851982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C917518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C983054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xm:sqref>
        </x14:dataValidation>
        <x14:dataValidation type="list" allowBlank="1" showInputMessage="1" showErrorMessage="1" xr:uid="{00000000-0002-0000-1400-000009000000}">
          <x14:formula1>
            <xm:f>EFPerformance</xm:f>
          </x14:formula1>
          <xm:sqref>WVH983055 IV6 SR6 ACN6 AMJ6 AWF6 BGB6 BPX6 BZT6 CJP6 CTL6 DDH6 DND6 DWZ6 EGV6 EQR6 FAN6 FKJ6 FUF6 GEB6 GNX6 GXT6 HHP6 HRL6 IBH6 ILD6 IUZ6 JEV6 JOR6 JYN6 KIJ6 KSF6 LCB6 LLX6 LVT6 MFP6 MPL6 MZH6 NJD6 NSZ6 OCV6 OMR6 OWN6 PGJ6 PQF6 QAB6 QJX6 QTT6 RDP6 RNL6 RXH6 SHD6 SQZ6 TAV6 TKR6 TUN6 UEJ6 UOF6 UYB6 VHX6 VRT6 WBP6 WLL6 WVH6 B65541 IV65541 SR65541 ACN65541 AMJ65541 AWF65541 BGB65541 BPX65541 BZT65541 CJP65541 CTL65541 DDH65541 DND65541 DWZ65541 EGV65541 EQR65541 FAN65541 FKJ65541 FUF65541 GEB65541 GNX65541 GXT65541 HHP65541 HRL65541 IBH65541 ILD65541 IUZ65541 JEV65541 JOR65541 JYN65541 KIJ65541 KSF65541 LCB65541 LLX65541 LVT65541 MFP65541 MPL65541 MZH65541 NJD65541 NSZ65541 OCV65541 OMR65541 OWN65541 PGJ65541 PQF65541 QAB65541 QJX65541 QTT65541 RDP65541 RNL65541 RXH65541 SHD65541 SQZ65541 TAV65541 TKR65541 TUN65541 UEJ65541 UOF65541 UYB65541 VHX65541 VRT65541 WBP65541 WLL65541 WVH65541 B131077 IV131077 SR131077 ACN131077 AMJ131077 AWF131077 BGB131077 BPX131077 BZT131077 CJP131077 CTL131077 DDH131077 DND131077 DWZ131077 EGV131077 EQR131077 FAN131077 FKJ131077 FUF131077 GEB131077 GNX131077 GXT131077 HHP131077 HRL131077 IBH131077 ILD131077 IUZ131077 JEV131077 JOR131077 JYN131077 KIJ131077 KSF131077 LCB131077 LLX131077 LVT131077 MFP131077 MPL131077 MZH131077 NJD131077 NSZ131077 OCV131077 OMR131077 OWN131077 PGJ131077 PQF131077 QAB131077 QJX131077 QTT131077 RDP131077 RNL131077 RXH131077 SHD131077 SQZ131077 TAV131077 TKR131077 TUN131077 UEJ131077 UOF131077 UYB131077 VHX131077 VRT131077 WBP131077 WLL131077 WVH131077 B196613 IV196613 SR196613 ACN196613 AMJ196613 AWF196613 BGB196613 BPX196613 BZT196613 CJP196613 CTL196613 DDH196613 DND196613 DWZ196613 EGV196613 EQR196613 FAN196613 FKJ196613 FUF196613 GEB196613 GNX196613 GXT196613 HHP196613 HRL196613 IBH196613 ILD196613 IUZ196613 JEV196613 JOR196613 JYN196613 KIJ196613 KSF196613 LCB196613 LLX196613 LVT196613 MFP196613 MPL196613 MZH196613 NJD196613 NSZ196613 OCV196613 OMR196613 OWN196613 PGJ196613 PQF196613 QAB196613 QJX196613 QTT196613 RDP196613 RNL196613 RXH196613 SHD196613 SQZ196613 TAV196613 TKR196613 TUN196613 UEJ196613 UOF196613 UYB196613 VHX196613 VRT196613 WBP196613 WLL196613 WVH196613 B262149 IV262149 SR262149 ACN262149 AMJ262149 AWF262149 BGB262149 BPX262149 BZT262149 CJP262149 CTL262149 DDH262149 DND262149 DWZ262149 EGV262149 EQR262149 FAN262149 FKJ262149 FUF262149 GEB262149 GNX262149 GXT262149 HHP262149 HRL262149 IBH262149 ILD262149 IUZ262149 JEV262149 JOR262149 JYN262149 KIJ262149 KSF262149 LCB262149 LLX262149 LVT262149 MFP262149 MPL262149 MZH262149 NJD262149 NSZ262149 OCV262149 OMR262149 OWN262149 PGJ262149 PQF262149 QAB262149 QJX262149 QTT262149 RDP262149 RNL262149 RXH262149 SHD262149 SQZ262149 TAV262149 TKR262149 TUN262149 UEJ262149 UOF262149 UYB262149 VHX262149 VRT262149 WBP262149 WLL262149 WVH262149 B327685 IV327685 SR327685 ACN327685 AMJ327685 AWF327685 BGB327685 BPX327685 BZT327685 CJP327685 CTL327685 DDH327685 DND327685 DWZ327685 EGV327685 EQR327685 FAN327685 FKJ327685 FUF327685 GEB327685 GNX327685 GXT327685 HHP327685 HRL327685 IBH327685 ILD327685 IUZ327685 JEV327685 JOR327685 JYN327685 KIJ327685 KSF327685 LCB327685 LLX327685 LVT327685 MFP327685 MPL327685 MZH327685 NJD327685 NSZ327685 OCV327685 OMR327685 OWN327685 PGJ327685 PQF327685 QAB327685 QJX327685 QTT327685 RDP327685 RNL327685 RXH327685 SHD327685 SQZ327685 TAV327685 TKR327685 TUN327685 UEJ327685 UOF327685 UYB327685 VHX327685 VRT327685 WBP327685 WLL327685 WVH327685 B393221 IV393221 SR393221 ACN393221 AMJ393221 AWF393221 BGB393221 BPX393221 BZT393221 CJP393221 CTL393221 DDH393221 DND393221 DWZ393221 EGV393221 EQR393221 FAN393221 FKJ393221 FUF393221 GEB393221 GNX393221 GXT393221 HHP393221 HRL393221 IBH393221 ILD393221 IUZ393221 JEV393221 JOR393221 JYN393221 KIJ393221 KSF393221 LCB393221 LLX393221 LVT393221 MFP393221 MPL393221 MZH393221 NJD393221 NSZ393221 OCV393221 OMR393221 OWN393221 PGJ393221 PQF393221 QAB393221 QJX393221 QTT393221 RDP393221 RNL393221 RXH393221 SHD393221 SQZ393221 TAV393221 TKR393221 TUN393221 UEJ393221 UOF393221 UYB393221 VHX393221 VRT393221 WBP393221 WLL393221 WVH393221 B458757 IV458757 SR458757 ACN458757 AMJ458757 AWF458757 BGB458757 BPX458757 BZT458757 CJP458757 CTL458757 DDH458757 DND458757 DWZ458757 EGV458757 EQR458757 FAN458757 FKJ458757 FUF458757 GEB458757 GNX458757 GXT458757 HHP458757 HRL458757 IBH458757 ILD458757 IUZ458757 JEV458757 JOR458757 JYN458757 KIJ458757 KSF458757 LCB458757 LLX458757 LVT458757 MFP458757 MPL458757 MZH458757 NJD458757 NSZ458757 OCV458757 OMR458757 OWN458757 PGJ458757 PQF458757 QAB458757 QJX458757 QTT458757 RDP458757 RNL458757 RXH458757 SHD458757 SQZ458757 TAV458757 TKR458757 TUN458757 UEJ458757 UOF458757 UYB458757 VHX458757 VRT458757 WBP458757 WLL458757 WVH458757 B524293 IV524293 SR524293 ACN524293 AMJ524293 AWF524293 BGB524293 BPX524293 BZT524293 CJP524293 CTL524293 DDH524293 DND524293 DWZ524293 EGV524293 EQR524293 FAN524293 FKJ524293 FUF524293 GEB524293 GNX524293 GXT524293 HHP524293 HRL524293 IBH524293 ILD524293 IUZ524293 JEV524293 JOR524293 JYN524293 KIJ524293 KSF524293 LCB524293 LLX524293 LVT524293 MFP524293 MPL524293 MZH524293 NJD524293 NSZ524293 OCV524293 OMR524293 OWN524293 PGJ524293 PQF524293 QAB524293 QJX524293 QTT524293 RDP524293 RNL524293 RXH524293 SHD524293 SQZ524293 TAV524293 TKR524293 TUN524293 UEJ524293 UOF524293 UYB524293 VHX524293 VRT524293 WBP524293 WLL524293 WVH524293 B589829 IV589829 SR589829 ACN589829 AMJ589829 AWF589829 BGB589829 BPX589829 BZT589829 CJP589829 CTL589829 DDH589829 DND589829 DWZ589829 EGV589829 EQR589829 FAN589829 FKJ589829 FUF589829 GEB589829 GNX589829 GXT589829 HHP589829 HRL589829 IBH589829 ILD589829 IUZ589829 JEV589829 JOR589829 JYN589829 KIJ589829 KSF589829 LCB589829 LLX589829 LVT589829 MFP589829 MPL589829 MZH589829 NJD589829 NSZ589829 OCV589829 OMR589829 OWN589829 PGJ589829 PQF589829 QAB589829 QJX589829 QTT589829 RDP589829 RNL589829 RXH589829 SHD589829 SQZ589829 TAV589829 TKR589829 TUN589829 UEJ589829 UOF589829 UYB589829 VHX589829 VRT589829 WBP589829 WLL589829 WVH589829 B655365 IV655365 SR655365 ACN655365 AMJ655365 AWF655365 BGB655365 BPX655365 BZT655365 CJP655365 CTL655365 DDH655365 DND655365 DWZ655365 EGV655365 EQR655365 FAN655365 FKJ655365 FUF655365 GEB655365 GNX655365 GXT655365 HHP655365 HRL655365 IBH655365 ILD655365 IUZ655365 JEV655365 JOR655365 JYN655365 KIJ655365 KSF655365 LCB655365 LLX655365 LVT655365 MFP655365 MPL655365 MZH655365 NJD655365 NSZ655365 OCV655365 OMR655365 OWN655365 PGJ655365 PQF655365 QAB655365 QJX655365 QTT655365 RDP655365 RNL655365 RXH655365 SHD655365 SQZ655365 TAV655365 TKR655365 TUN655365 UEJ655365 UOF655365 UYB655365 VHX655365 VRT655365 WBP655365 WLL655365 WVH655365 B720901 IV720901 SR720901 ACN720901 AMJ720901 AWF720901 BGB720901 BPX720901 BZT720901 CJP720901 CTL720901 DDH720901 DND720901 DWZ720901 EGV720901 EQR720901 FAN720901 FKJ720901 FUF720901 GEB720901 GNX720901 GXT720901 HHP720901 HRL720901 IBH720901 ILD720901 IUZ720901 JEV720901 JOR720901 JYN720901 KIJ720901 KSF720901 LCB720901 LLX720901 LVT720901 MFP720901 MPL720901 MZH720901 NJD720901 NSZ720901 OCV720901 OMR720901 OWN720901 PGJ720901 PQF720901 QAB720901 QJX720901 QTT720901 RDP720901 RNL720901 RXH720901 SHD720901 SQZ720901 TAV720901 TKR720901 TUN720901 UEJ720901 UOF720901 UYB720901 VHX720901 VRT720901 WBP720901 WLL720901 WVH720901 B786437 IV786437 SR786437 ACN786437 AMJ786437 AWF786437 BGB786437 BPX786437 BZT786437 CJP786437 CTL786437 DDH786437 DND786437 DWZ786437 EGV786437 EQR786437 FAN786437 FKJ786437 FUF786437 GEB786437 GNX786437 GXT786437 HHP786437 HRL786437 IBH786437 ILD786437 IUZ786437 JEV786437 JOR786437 JYN786437 KIJ786437 KSF786437 LCB786437 LLX786437 LVT786437 MFP786437 MPL786437 MZH786437 NJD786437 NSZ786437 OCV786437 OMR786437 OWN786437 PGJ786437 PQF786437 QAB786437 QJX786437 QTT786437 RDP786437 RNL786437 RXH786437 SHD786437 SQZ786437 TAV786437 TKR786437 TUN786437 UEJ786437 UOF786437 UYB786437 VHX786437 VRT786437 WBP786437 WLL786437 WVH786437 B851973 IV851973 SR851973 ACN851973 AMJ851973 AWF851973 BGB851973 BPX851973 BZT851973 CJP851973 CTL851973 DDH851973 DND851973 DWZ851973 EGV851973 EQR851973 FAN851973 FKJ851973 FUF851973 GEB851973 GNX851973 GXT851973 HHP851973 HRL851973 IBH851973 ILD851973 IUZ851973 JEV851973 JOR851973 JYN851973 KIJ851973 KSF851973 LCB851973 LLX851973 LVT851973 MFP851973 MPL851973 MZH851973 NJD851973 NSZ851973 OCV851973 OMR851973 OWN851973 PGJ851973 PQF851973 QAB851973 QJX851973 QTT851973 RDP851973 RNL851973 RXH851973 SHD851973 SQZ851973 TAV851973 TKR851973 TUN851973 UEJ851973 UOF851973 UYB851973 VHX851973 VRT851973 WBP851973 WLL851973 WVH851973 B917509 IV917509 SR917509 ACN917509 AMJ917509 AWF917509 BGB917509 BPX917509 BZT917509 CJP917509 CTL917509 DDH917509 DND917509 DWZ917509 EGV917509 EQR917509 FAN917509 FKJ917509 FUF917509 GEB917509 GNX917509 GXT917509 HHP917509 HRL917509 IBH917509 ILD917509 IUZ917509 JEV917509 JOR917509 JYN917509 KIJ917509 KSF917509 LCB917509 LLX917509 LVT917509 MFP917509 MPL917509 MZH917509 NJD917509 NSZ917509 OCV917509 OMR917509 OWN917509 PGJ917509 PQF917509 QAB917509 QJX917509 QTT917509 RDP917509 RNL917509 RXH917509 SHD917509 SQZ917509 TAV917509 TKR917509 TUN917509 UEJ917509 UOF917509 UYB917509 VHX917509 VRT917509 WBP917509 WLL917509 WVH917509 B983045 IV983045 SR983045 ACN983045 AMJ983045 AWF983045 BGB983045 BPX983045 BZT983045 CJP983045 CTL983045 DDH983045 DND983045 DWZ983045 EGV983045 EQR983045 FAN983045 FKJ983045 FUF983045 GEB983045 GNX983045 GXT983045 HHP983045 HRL983045 IBH983045 ILD983045 IUZ983045 JEV983045 JOR983045 JYN983045 KIJ983045 KSF983045 LCB983045 LLX983045 LVT983045 MFP983045 MPL983045 MZH983045 NJD983045 NSZ983045 OCV983045 OMR983045 OWN983045 PGJ983045 PQF983045 QAB983045 QJX983045 QTT983045 RDP983045 RNL983045 RXH983045 SHD983045 SQZ983045 TAV983045 TKR983045 TUN983045 UEJ983045 UOF983045 UYB983045 VHX983045 VRT983045 WBP983045 WLL983045 WVH983045 TKR983055 JH11 TD11 ACZ11 AMV11 AWR11 BGN11 BQJ11 CAF11 CKB11 CTX11 DDT11 DNP11 DXL11 EHH11 ERD11 FAZ11 FKV11 FUR11 GEN11 GOJ11 GYF11 HIB11 HRX11 IBT11 ILP11 IVL11 JFH11 JPD11 JYZ11 KIV11 KSR11 LCN11 LMJ11 LWF11 MGB11 MPX11 MZT11 NJP11 NTL11 ODH11 OND11 OWZ11 PGV11 PQR11 QAN11 QKJ11 QUF11 REB11 RNX11 RXT11 SHP11 SRL11 TBH11 TLD11 TUZ11 UEV11 UOR11 UYN11 VIJ11 VSF11 WCB11 WLX11 WVT11 N65546 JH65546 TD65546 ACZ65546 AMV65546 AWR65546 BGN65546 BQJ65546 CAF65546 CKB65546 CTX65546 DDT65546 DNP65546 DXL65546 EHH65546 ERD65546 FAZ65546 FKV65546 FUR65546 GEN65546 GOJ65546 GYF65546 HIB65546 HRX65546 IBT65546 ILP65546 IVL65546 JFH65546 JPD65546 JYZ65546 KIV65546 KSR65546 LCN65546 LMJ65546 LWF65546 MGB65546 MPX65546 MZT65546 NJP65546 NTL65546 ODH65546 OND65546 OWZ65546 PGV65546 PQR65546 QAN65546 QKJ65546 QUF65546 REB65546 RNX65546 RXT65546 SHP65546 SRL65546 TBH65546 TLD65546 TUZ65546 UEV65546 UOR65546 UYN65546 VIJ65546 VSF65546 WCB65546 WLX65546 WVT65546 N131082 JH131082 TD131082 ACZ131082 AMV131082 AWR131082 BGN131082 BQJ131082 CAF131082 CKB131082 CTX131082 DDT131082 DNP131082 DXL131082 EHH131082 ERD131082 FAZ131082 FKV131082 FUR131082 GEN131082 GOJ131082 GYF131082 HIB131082 HRX131082 IBT131082 ILP131082 IVL131082 JFH131082 JPD131082 JYZ131082 KIV131082 KSR131082 LCN131082 LMJ131082 LWF131082 MGB131082 MPX131082 MZT131082 NJP131082 NTL131082 ODH131082 OND131082 OWZ131082 PGV131082 PQR131082 QAN131082 QKJ131082 QUF131082 REB131082 RNX131082 RXT131082 SHP131082 SRL131082 TBH131082 TLD131082 TUZ131082 UEV131082 UOR131082 UYN131082 VIJ131082 VSF131082 WCB131082 WLX131082 WVT131082 N196618 JH196618 TD196618 ACZ196618 AMV196618 AWR196618 BGN196618 BQJ196618 CAF196618 CKB196618 CTX196618 DDT196618 DNP196618 DXL196618 EHH196618 ERD196618 FAZ196618 FKV196618 FUR196618 GEN196618 GOJ196618 GYF196618 HIB196618 HRX196618 IBT196618 ILP196618 IVL196618 JFH196618 JPD196618 JYZ196618 KIV196618 KSR196618 LCN196618 LMJ196618 LWF196618 MGB196618 MPX196618 MZT196618 NJP196618 NTL196618 ODH196618 OND196618 OWZ196618 PGV196618 PQR196618 QAN196618 QKJ196618 QUF196618 REB196618 RNX196618 RXT196618 SHP196618 SRL196618 TBH196618 TLD196618 TUZ196618 UEV196618 UOR196618 UYN196618 VIJ196618 VSF196618 WCB196618 WLX196618 WVT196618 N262154 JH262154 TD262154 ACZ262154 AMV262154 AWR262154 BGN262154 BQJ262154 CAF262154 CKB262154 CTX262154 DDT262154 DNP262154 DXL262154 EHH262154 ERD262154 FAZ262154 FKV262154 FUR262154 GEN262154 GOJ262154 GYF262154 HIB262154 HRX262154 IBT262154 ILP262154 IVL262154 JFH262154 JPD262154 JYZ262154 KIV262154 KSR262154 LCN262154 LMJ262154 LWF262154 MGB262154 MPX262154 MZT262154 NJP262154 NTL262154 ODH262154 OND262154 OWZ262154 PGV262154 PQR262154 QAN262154 QKJ262154 QUF262154 REB262154 RNX262154 RXT262154 SHP262154 SRL262154 TBH262154 TLD262154 TUZ262154 UEV262154 UOR262154 UYN262154 VIJ262154 VSF262154 WCB262154 WLX262154 WVT262154 N327690 JH327690 TD327690 ACZ327690 AMV327690 AWR327690 BGN327690 BQJ327690 CAF327690 CKB327690 CTX327690 DDT327690 DNP327690 DXL327690 EHH327690 ERD327690 FAZ327690 FKV327690 FUR327690 GEN327690 GOJ327690 GYF327690 HIB327690 HRX327690 IBT327690 ILP327690 IVL327690 JFH327690 JPD327690 JYZ327690 KIV327690 KSR327690 LCN327690 LMJ327690 LWF327690 MGB327690 MPX327690 MZT327690 NJP327690 NTL327690 ODH327690 OND327690 OWZ327690 PGV327690 PQR327690 QAN327690 QKJ327690 QUF327690 REB327690 RNX327690 RXT327690 SHP327690 SRL327690 TBH327690 TLD327690 TUZ327690 UEV327690 UOR327690 UYN327690 VIJ327690 VSF327690 WCB327690 WLX327690 WVT327690 N393226 JH393226 TD393226 ACZ393226 AMV393226 AWR393226 BGN393226 BQJ393226 CAF393226 CKB393226 CTX393226 DDT393226 DNP393226 DXL393226 EHH393226 ERD393226 FAZ393226 FKV393226 FUR393226 GEN393226 GOJ393226 GYF393226 HIB393226 HRX393226 IBT393226 ILP393226 IVL393226 JFH393226 JPD393226 JYZ393226 KIV393226 KSR393226 LCN393226 LMJ393226 LWF393226 MGB393226 MPX393226 MZT393226 NJP393226 NTL393226 ODH393226 OND393226 OWZ393226 PGV393226 PQR393226 QAN393226 QKJ393226 QUF393226 REB393226 RNX393226 RXT393226 SHP393226 SRL393226 TBH393226 TLD393226 TUZ393226 UEV393226 UOR393226 UYN393226 VIJ393226 VSF393226 WCB393226 WLX393226 WVT393226 N458762 JH458762 TD458762 ACZ458762 AMV458762 AWR458762 BGN458762 BQJ458762 CAF458762 CKB458762 CTX458762 DDT458762 DNP458762 DXL458762 EHH458762 ERD458762 FAZ458762 FKV458762 FUR458762 GEN458762 GOJ458762 GYF458762 HIB458762 HRX458762 IBT458762 ILP458762 IVL458762 JFH458762 JPD458762 JYZ458762 KIV458762 KSR458762 LCN458762 LMJ458762 LWF458762 MGB458762 MPX458762 MZT458762 NJP458762 NTL458762 ODH458762 OND458762 OWZ458762 PGV458762 PQR458762 QAN458762 QKJ458762 QUF458762 REB458762 RNX458762 RXT458762 SHP458762 SRL458762 TBH458762 TLD458762 TUZ458762 UEV458762 UOR458762 UYN458762 VIJ458762 VSF458762 WCB458762 WLX458762 WVT458762 N524298 JH524298 TD524298 ACZ524298 AMV524298 AWR524298 BGN524298 BQJ524298 CAF524298 CKB524298 CTX524298 DDT524298 DNP524298 DXL524298 EHH524298 ERD524298 FAZ524298 FKV524298 FUR524298 GEN524298 GOJ524298 GYF524298 HIB524298 HRX524298 IBT524298 ILP524298 IVL524298 JFH524298 JPD524298 JYZ524298 KIV524298 KSR524298 LCN524298 LMJ524298 LWF524298 MGB524298 MPX524298 MZT524298 NJP524298 NTL524298 ODH524298 OND524298 OWZ524298 PGV524298 PQR524298 QAN524298 QKJ524298 QUF524298 REB524298 RNX524298 RXT524298 SHP524298 SRL524298 TBH524298 TLD524298 TUZ524298 UEV524298 UOR524298 UYN524298 VIJ524298 VSF524298 WCB524298 WLX524298 WVT524298 N589834 JH589834 TD589834 ACZ589834 AMV589834 AWR589834 BGN589834 BQJ589834 CAF589834 CKB589834 CTX589834 DDT589834 DNP589834 DXL589834 EHH589834 ERD589834 FAZ589834 FKV589834 FUR589834 GEN589834 GOJ589834 GYF589834 HIB589834 HRX589834 IBT589834 ILP589834 IVL589834 JFH589834 JPD589834 JYZ589834 KIV589834 KSR589834 LCN589834 LMJ589834 LWF589834 MGB589834 MPX589834 MZT589834 NJP589834 NTL589834 ODH589834 OND589834 OWZ589834 PGV589834 PQR589834 QAN589834 QKJ589834 QUF589834 REB589834 RNX589834 RXT589834 SHP589834 SRL589834 TBH589834 TLD589834 TUZ589834 UEV589834 UOR589834 UYN589834 VIJ589834 VSF589834 WCB589834 WLX589834 WVT589834 N655370 JH655370 TD655370 ACZ655370 AMV655370 AWR655370 BGN655370 BQJ655370 CAF655370 CKB655370 CTX655370 DDT655370 DNP655370 DXL655370 EHH655370 ERD655370 FAZ655370 FKV655370 FUR655370 GEN655370 GOJ655370 GYF655370 HIB655370 HRX655370 IBT655370 ILP655370 IVL655370 JFH655370 JPD655370 JYZ655370 KIV655370 KSR655370 LCN655370 LMJ655370 LWF655370 MGB655370 MPX655370 MZT655370 NJP655370 NTL655370 ODH655370 OND655370 OWZ655370 PGV655370 PQR655370 QAN655370 QKJ655370 QUF655370 REB655370 RNX655370 RXT655370 SHP655370 SRL655370 TBH655370 TLD655370 TUZ655370 UEV655370 UOR655370 UYN655370 VIJ655370 VSF655370 WCB655370 WLX655370 WVT655370 N720906 JH720906 TD720906 ACZ720906 AMV720906 AWR720906 BGN720906 BQJ720906 CAF720906 CKB720906 CTX720906 DDT720906 DNP720906 DXL720906 EHH720906 ERD720906 FAZ720906 FKV720906 FUR720906 GEN720906 GOJ720906 GYF720906 HIB720906 HRX720906 IBT720906 ILP720906 IVL720906 JFH720906 JPD720906 JYZ720906 KIV720906 KSR720906 LCN720906 LMJ720906 LWF720906 MGB720906 MPX720906 MZT720906 NJP720906 NTL720906 ODH720906 OND720906 OWZ720906 PGV720906 PQR720906 QAN720906 QKJ720906 QUF720906 REB720906 RNX720906 RXT720906 SHP720906 SRL720906 TBH720906 TLD720906 TUZ720906 UEV720906 UOR720906 UYN720906 VIJ720906 VSF720906 WCB720906 WLX720906 WVT720906 N786442 JH786442 TD786442 ACZ786442 AMV786442 AWR786442 BGN786442 BQJ786442 CAF786442 CKB786442 CTX786442 DDT786442 DNP786442 DXL786442 EHH786442 ERD786442 FAZ786442 FKV786442 FUR786442 GEN786442 GOJ786442 GYF786442 HIB786442 HRX786442 IBT786442 ILP786442 IVL786442 JFH786442 JPD786442 JYZ786442 KIV786442 KSR786442 LCN786442 LMJ786442 LWF786442 MGB786442 MPX786442 MZT786442 NJP786442 NTL786442 ODH786442 OND786442 OWZ786442 PGV786442 PQR786442 QAN786442 QKJ786442 QUF786442 REB786442 RNX786442 RXT786442 SHP786442 SRL786442 TBH786442 TLD786442 TUZ786442 UEV786442 UOR786442 UYN786442 VIJ786442 VSF786442 WCB786442 WLX786442 WVT786442 N851978 JH851978 TD851978 ACZ851978 AMV851978 AWR851978 BGN851978 BQJ851978 CAF851978 CKB851978 CTX851978 DDT851978 DNP851978 DXL851978 EHH851978 ERD851978 FAZ851978 FKV851978 FUR851978 GEN851978 GOJ851978 GYF851978 HIB851978 HRX851978 IBT851978 ILP851978 IVL851978 JFH851978 JPD851978 JYZ851978 KIV851978 KSR851978 LCN851978 LMJ851978 LWF851978 MGB851978 MPX851978 MZT851978 NJP851978 NTL851978 ODH851978 OND851978 OWZ851978 PGV851978 PQR851978 QAN851978 QKJ851978 QUF851978 REB851978 RNX851978 RXT851978 SHP851978 SRL851978 TBH851978 TLD851978 TUZ851978 UEV851978 UOR851978 UYN851978 VIJ851978 VSF851978 WCB851978 WLX851978 WVT851978 N917514 JH917514 TD917514 ACZ917514 AMV917514 AWR917514 BGN917514 BQJ917514 CAF917514 CKB917514 CTX917514 DDT917514 DNP917514 DXL917514 EHH917514 ERD917514 FAZ917514 FKV917514 FUR917514 GEN917514 GOJ917514 GYF917514 HIB917514 HRX917514 IBT917514 ILP917514 IVL917514 JFH917514 JPD917514 JYZ917514 KIV917514 KSR917514 LCN917514 LMJ917514 LWF917514 MGB917514 MPX917514 MZT917514 NJP917514 NTL917514 ODH917514 OND917514 OWZ917514 PGV917514 PQR917514 QAN917514 QKJ917514 QUF917514 REB917514 RNX917514 RXT917514 SHP917514 SRL917514 TBH917514 TLD917514 TUZ917514 UEV917514 UOR917514 UYN917514 VIJ917514 VSF917514 WCB917514 WLX917514 WVT917514 N983050 JH983050 TD983050 ACZ983050 AMV983050 AWR983050 BGN983050 BQJ983050 CAF983050 CKB983050 CTX983050 DDT983050 DNP983050 DXL983050 EHH983050 ERD983050 FAZ983050 FKV983050 FUR983050 GEN983050 GOJ983050 GYF983050 HIB983050 HRX983050 IBT983050 ILP983050 IVL983050 JFH983050 JPD983050 JYZ983050 KIV983050 KSR983050 LCN983050 LMJ983050 LWF983050 MGB983050 MPX983050 MZT983050 NJP983050 NTL983050 ODH983050 OND983050 OWZ983050 PGV983050 PQR983050 QAN983050 QKJ983050 QUF983050 REB983050 RNX983050 RXT983050 SHP983050 SRL983050 TBH983050 TLD983050 TUZ983050 UEV983050 UOR983050 UYN983050 VIJ983050 VSF983050 WCB983050 WLX983050 WVT983050 WLL983055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E65541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E131077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E196613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E262149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E327685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E393221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E458757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E524293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E589829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E655365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E720901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E786437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E851973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E917509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E983045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WBP983055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H65541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H131077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H196613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H262149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H327685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H393221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H458757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H524293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H589829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H655365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H720901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H786437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H851973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H917509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H983045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VRT983055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K65541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K131077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K196613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K262149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K327685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K393221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K458757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K524293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K589829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K655365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K720901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K786437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K851973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K917509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K983045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VHX983055 JH6 TD6 ACZ6 AMV6 AWR6 BGN6 BQJ6 CAF6 CKB6 CTX6 DDT6 DNP6 DXL6 EHH6 ERD6 FAZ6 FKV6 FUR6 GEN6 GOJ6 GYF6 HIB6 HRX6 IBT6 ILP6 IVL6 JFH6 JPD6 JYZ6 KIV6 KSR6 LCN6 LMJ6 LWF6 MGB6 MPX6 MZT6 NJP6 NTL6 ODH6 OND6 OWZ6 PGV6 PQR6 QAN6 QKJ6 QUF6 REB6 RNX6 RXT6 SHP6 SRL6 TBH6 TLD6 TUZ6 UEV6 UOR6 UYN6 VIJ6 VSF6 WCB6 WLX6 WVT6 N65541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N131077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N196613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N262149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N327685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N393221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N458757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N524293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N589829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N655365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N720901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N786437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N851973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N917509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N983045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TUN983055 IV11 SR11 ACN11 AMJ11 AWF11 BGB11 BPX11 BZT11 CJP11 CTL11 DDH11 DND11 DWZ11 EGV11 EQR11 FAN11 FKJ11 FUF11 GEB11 GNX11 GXT11 HHP11 HRL11 IBH11 ILD11 IUZ11 JEV11 JOR11 JYN11 KIJ11 KSF11 LCB11 LLX11 LVT11 MFP11 MPL11 MZH11 NJD11 NSZ11 OCV11 OMR11 OWN11 PGJ11 PQF11 QAB11 QJX11 QTT11 RDP11 RNL11 RXH11 SHD11 SQZ11 TAV11 TKR11 TUN11 UEJ11 UOF11 UYB11 VHX11 VRT11 WBP11 WLL11 WVH11 B65546 IV65546 SR65546 ACN65546 AMJ65546 AWF65546 BGB65546 BPX65546 BZT65546 CJP65546 CTL65546 DDH65546 DND65546 DWZ65546 EGV65546 EQR65546 FAN65546 FKJ65546 FUF65546 GEB65546 GNX65546 GXT65546 HHP65546 HRL65546 IBH65546 ILD65546 IUZ65546 JEV65546 JOR65546 JYN65546 KIJ65546 KSF65546 LCB65546 LLX65546 LVT65546 MFP65546 MPL65546 MZH65546 NJD65546 NSZ65546 OCV65546 OMR65546 OWN65546 PGJ65546 PQF65546 QAB65546 QJX65546 QTT65546 RDP65546 RNL65546 RXH65546 SHD65546 SQZ65546 TAV65546 TKR65546 TUN65546 UEJ65546 UOF65546 UYB65546 VHX65546 VRT65546 WBP65546 WLL65546 WVH65546 B131082 IV131082 SR131082 ACN131082 AMJ131082 AWF131082 BGB131082 BPX131082 BZT131082 CJP131082 CTL131082 DDH131082 DND131082 DWZ131082 EGV131082 EQR131082 FAN131082 FKJ131082 FUF131082 GEB131082 GNX131082 GXT131082 HHP131082 HRL131082 IBH131082 ILD131082 IUZ131082 JEV131082 JOR131082 JYN131082 KIJ131082 KSF131082 LCB131082 LLX131082 LVT131082 MFP131082 MPL131082 MZH131082 NJD131082 NSZ131082 OCV131082 OMR131082 OWN131082 PGJ131082 PQF131082 QAB131082 QJX131082 QTT131082 RDP131082 RNL131082 RXH131082 SHD131082 SQZ131082 TAV131082 TKR131082 TUN131082 UEJ131082 UOF131082 UYB131082 VHX131082 VRT131082 WBP131082 WLL131082 WVH131082 B196618 IV196618 SR196618 ACN196618 AMJ196618 AWF196618 BGB196618 BPX196618 BZT196618 CJP196618 CTL196618 DDH196618 DND196618 DWZ196618 EGV196618 EQR196618 FAN196618 FKJ196618 FUF196618 GEB196618 GNX196618 GXT196618 HHP196618 HRL196618 IBH196618 ILD196618 IUZ196618 JEV196618 JOR196618 JYN196618 KIJ196618 KSF196618 LCB196618 LLX196618 LVT196618 MFP196618 MPL196618 MZH196618 NJD196618 NSZ196618 OCV196618 OMR196618 OWN196618 PGJ196618 PQF196618 QAB196618 QJX196618 QTT196618 RDP196618 RNL196618 RXH196618 SHD196618 SQZ196618 TAV196618 TKR196618 TUN196618 UEJ196618 UOF196618 UYB196618 VHX196618 VRT196618 WBP196618 WLL196618 WVH196618 B262154 IV262154 SR262154 ACN262154 AMJ262154 AWF262154 BGB262154 BPX262154 BZT262154 CJP262154 CTL262154 DDH262154 DND262154 DWZ262154 EGV262154 EQR262154 FAN262154 FKJ262154 FUF262154 GEB262154 GNX262154 GXT262154 HHP262154 HRL262154 IBH262154 ILD262154 IUZ262154 JEV262154 JOR262154 JYN262154 KIJ262154 KSF262154 LCB262154 LLX262154 LVT262154 MFP262154 MPL262154 MZH262154 NJD262154 NSZ262154 OCV262154 OMR262154 OWN262154 PGJ262154 PQF262154 QAB262154 QJX262154 QTT262154 RDP262154 RNL262154 RXH262154 SHD262154 SQZ262154 TAV262154 TKR262154 TUN262154 UEJ262154 UOF262154 UYB262154 VHX262154 VRT262154 WBP262154 WLL262154 WVH262154 B327690 IV327690 SR327690 ACN327690 AMJ327690 AWF327690 BGB327690 BPX327690 BZT327690 CJP327690 CTL327690 DDH327690 DND327690 DWZ327690 EGV327690 EQR327690 FAN327690 FKJ327690 FUF327690 GEB327690 GNX327690 GXT327690 HHP327690 HRL327690 IBH327690 ILD327690 IUZ327690 JEV327690 JOR327690 JYN327690 KIJ327690 KSF327690 LCB327690 LLX327690 LVT327690 MFP327690 MPL327690 MZH327690 NJD327690 NSZ327690 OCV327690 OMR327690 OWN327690 PGJ327690 PQF327690 QAB327690 QJX327690 QTT327690 RDP327690 RNL327690 RXH327690 SHD327690 SQZ327690 TAV327690 TKR327690 TUN327690 UEJ327690 UOF327690 UYB327690 VHX327690 VRT327690 WBP327690 WLL327690 WVH327690 B393226 IV393226 SR393226 ACN393226 AMJ393226 AWF393226 BGB393226 BPX393226 BZT393226 CJP393226 CTL393226 DDH393226 DND393226 DWZ393226 EGV393226 EQR393226 FAN393226 FKJ393226 FUF393226 GEB393226 GNX393226 GXT393226 HHP393226 HRL393226 IBH393226 ILD393226 IUZ393226 JEV393226 JOR393226 JYN393226 KIJ393226 KSF393226 LCB393226 LLX393226 LVT393226 MFP393226 MPL393226 MZH393226 NJD393226 NSZ393226 OCV393226 OMR393226 OWN393226 PGJ393226 PQF393226 QAB393226 QJX393226 QTT393226 RDP393226 RNL393226 RXH393226 SHD393226 SQZ393226 TAV393226 TKR393226 TUN393226 UEJ393226 UOF393226 UYB393226 VHX393226 VRT393226 WBP393226 WLL393226 WVH393226 B458762 IV458762 SR458762 ACN458762 AMJ458762 AWF458762 BGB458762 BPX458762 BZT458762 CJP458762 CTL458762 DDH458762 DND458762 DWZ458762 EGV458762 EQR458762 FAN458762 FKJ458762 FUF458762 GEB458762 GNX458762 GXT458762 HHP458762 HRL458762 IBH458762 ILD458762 IUZ458762 JEV458762 JOR458762 JYN458762 KIJ458762 KSF458762 LCB458762 LLX458762 LVT458762 MFP458762 MPL458762 MZH458762 NJD458762 NSZ458762 OCV458762 OMR458762 OWN458762 PGJ458762 PQF458762 QAB458762 QJX458762 QTT458762 RDP458762 RNL458762 RXH458762 SHD458762 SQZ458762 TAV458762 TKR458762 TUN458762 UEJ458762 UOF458762 UYB458762 VHX458762 VRT458762 WBP458762 WLL458762 WVH458762 B524298 IV524298 SR524298 ACN524298 AMJ524298 AWF524298 BGB524298 BPX524298 BZT524298 CJP524298 CTL524298 DDH524298 DND524298 DWZ524298 EGV524298 EQR524298 FAN524298 FKJ524298 FUF524298 GEB524298 GNX524298 GXT524298 HHP524298 HRL524298 IBH524298 ILD524298 IUZ524298 JEV524298 JOR524298 JYN524298 KIJ524298 KSF524298 LCB524298 LLX524298 LVT524298 MFP524298 MPL524298 MZH524298 NJD524298 NSZ524298 OCV524298 OMR524298 OWN524298 PGJ524298 PQF524298 QAB524298 QJX524298 QTT524298 RDP524298 RNL524298 RXH524298 SHD524298 SQZ524298 TAV524298 TKR524298 TUN524298 UEJ524298 UOF524298 UYB524298 VHX524298 VRT524298 WBP524298 WLL524298 WVH524298 B589834 IV589834 SR589834 ACN589834 AMJ589834 AWF589834 BGB589834 BPX589834 BZT589834 CJP589834 CTL589834 DDH589834 DND589834 DWZ589834 EGV589834 EQR589834 FAN589834 FKJ589834 FUF589834 GEB589834 GNX589834 GXT589834 HHP589834 HRL589834 IBH589834 ILD589834 IUZ589834 JEV589834 JOR589834 JYN589834 KIJ589834 KSF589834 LCB589834 LLX589834 LVT589834 MFP589834 MPL589834 MZH589834 NJD589834 NSZ589834 OCV589834 OMR589834 OWN589834 PGJ589834 PQF589834 QAB589834 QJX589834 QTT589834 RDP589834 RNL589834 RXH589834 SHD589834 SQZ589834 TAV589834 TKR589834 TUN589834 UEJ589834 UOF589834 UYB589834 VHX589834 VRT589834 WBP589834 WLL589834 WVH589834 B655370 IV655370 SR655370 ACN655370 AMJ655370 AWF655370 BGB655370 BPX655370 BZT655370 CJP655370 CTL655370 DDH655370 DND655370 DWZ655370 EGV655370 EQR655370 FAN655370 FKJ655370 FUF655370 GEB655370 GNX655370 GXT655370 HHP655370 HRL655370 IBH655370 ILD655370 IUZ655370 JEV655370 JOR655370 JYN655370 KIJ655370 KSF655370 LCB655370 LLX655370 LVT655370 MFP655370 MPL655370 MZH655370 NJD655370 NSZ655370 OCV655370 OMR655370 OWN655370 PGJ655370 PQF655370 QAB655370 QJX655370 QTT655370 RDP655370 RNL655370 RXH655370 SHD655370 SQZ655370 TAV655370 TKR655370 TUN655370 UEJ655370 UOF655370 UYB655370 VHX655370 VRT655370 WBP655370 WLL655370 WVH655370 B720906 IV720906 SR720906 ACN720906 AMJ720906 AWF720906 BGB720906 BPX720906 BZT720906 CJP720906 CTL720906 DDH720906 DND720906 DWZ720906 EGV720906 EQR720906 FAN720906 FKJ720906 FUF720906 GEB720906 GNX720906 GXT720906 HHP720906 HRL720906 IBH720906 ILD720906 IUZ720906 JEV720906 JOR720906 JYN720906 KIJ720906 KSF720906 LCB720906 LLX720906 LVT720906 MFP720906 MPL720906 MZH720906 NJD720906 NSZ720906 OCV720906 OMR720906 OWN720906 PGJ720906 PQF720906 QAB720906 QJX720906 QTT720906 RDP720906 RNL720906 RXH720906 SHD720906 SQZ720906 TAV720906 TKR720906 TUN720906 UEJ720906 UOF720906 UYB720906 VHX720906 VRT720906 WBP720906 WLL720906 WVH720906 B786442 IV786442 SR786442 ACN786442 AMJ786442 AWF786442 BGB786442 BPX786442 BZT786442 CJP786442 CTL786442 DDH786442 DND786442 DWZ786442 EGV786442 EQR786442 FAN786442 FKJ786442 FUF786442 GEB786442 GNX786442 GXT786442 HHP786442 HRL786442 IBH786442 ILD786442 IUZ786442 JEV786442 JOR786442 JYN786442 KIJ786442 KSF786442 LCB786442 LLX786442 LVT786442 MFP786442 MPL786442 MZH786442 NJD786442 NSZ786442 OCV786442 OMR786442 OWN786442 PGJ786442 PQF786442 QAB786442 QJX786442 QTT786442 RDP786442 RNL786442 RXH786442 SHD786442 SQZ786442 TAV786442 TKR786442 TUN786442 UEJ786442 UOF786442 UYB786442 VHX786442 VRT786442 WBP786442 WLL786442 WVH786442 B851978 IV851978 SR851978 ACN851978 AMJ851978 AWF851978 BGB851978 BPX851978 BZT851978 CJP851978 CTL851978 DDH851978 DND851978 DWZ851978 EGV851978 EQR851978 FAN851978 FKJ851978 FUF851978 GEB851978 GNX851978 GXT851978 HHP851978 HRL851978 IBH851978 ILD851978 IUZ851978 JEV851978 JOR851978 JYN851978 KIJ851978 KSF851978 LCB851978 LLX851978 LVT851978 MFP851978 MPL851978 MZH851978 NJD851978 NSZ851978 OCV851978 OMR851978 OWN851978 PGJ851978 PQF851978 QAB851978 QJX851978 QTT851978 RDP851978 RNL851978 RXH851978 SHD851978 SQZ851978 TAV851978 TKR851978 TUN851978 UEJ851978 UOF851978 UYB851978 VHX851978 VRT851978 WBP851978 WLL851978 WVH851978 B917514 IV917514 SR917514 ACN917514 AMJ917514 AWF917514 BGB917514 BPX917514 BZT917514 CJP917514 CTL917514 DDH917514 DND917514 DWZ917514 EGV917514 EQR917514 FAN917514 FKJ917514 FUF917514 GEB917514 GNX917514 GXT917514 HHP917514 HRL917514 IBH917514 ILD917514 IUZ917514 JEV917514 JOR917514 JYN917514 KIJ917514 KSF917514 LCB917514 LLX917514 LVT917514 MFP917514 MPL917514 MZH917514 NJD917514 NSZ917514 OCV917514 OMR917514 OWN917514 PGJ917514 PQF917514 QAB917514 QJX917514 QTT917514 RDP917514 RNL917514 RXH917514 SHD917514 SQZ917514 TAV917514 TKR917514 TUN917514 UEJ917514 UOF917514 UYB917514 VHX917514 VRT917514 WBP917514 WLL917514 WVH917514 B983050 IV983050 SR983050 ACN983050 AMJ983050 AWF983050 BGB983050 BPX983050 BZT983050 CJP983050 CTL983050 DDH983050 DND983050 DWZ983050 EGV983050 EQR983050 FAN983050 FKJ983050 FUF983050 GEB983050 GNX983050 GXT983050 HHP983050 HRL983050 IBH983050 ILD983050 IUZ983050 JEV983050 JOR983050 JYN983050 KIJ983050 KSF983050 LCB983050 LLX983050 LVT983050 MFP983050 MPL983050 MZH983050 NJD983050 NSZ983050 OCV983050 OMR983050 OWN983050 PGJ983050 PQF983050 QAB983050 QJX983050 QTT983050 RDP983050 RNL983050 RXH983050 SHD983050 SQZ983050 TAV983050 TKR983050 TUN983050 UEJ983050 UOF983050 UYB983050 VHX983050 VRT983050 WBP983050 WLL983050 WVH983050 UEJ983055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E65546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E131082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E196618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E262154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E327690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E393226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E458762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E524298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E589834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E655370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E720906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E786442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E851978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E917514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E983050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UOF983055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H65546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H131082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H196618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H262154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H327690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H393226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H458762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H524298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H589834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H655370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H720906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H786442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H851978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H917514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H983050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UYB983055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K65546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K131082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K196618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K262154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K327690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K393226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K458762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K524298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K589834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K655370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K720906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K786442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K851978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K917514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K983050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RNL983055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E65551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E131087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E196623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E262159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E327695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E393231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E458767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E524303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E589839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E655375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E720911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E786447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E851983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E917519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E983055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RXH983055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H65551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H131087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H196623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H262159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H327695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H393231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H458767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H524303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H589839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H655375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H720911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H786447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H851983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H917519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H983055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SHD983055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K65551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K131087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K196623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K262159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K327695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K393231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K458767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K524303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K589839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K655375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K720911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K786447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K851983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K917519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K983055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SQZ983055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N65551 JH65551 TD65551 ACZ65551 AMV65551 AWR65551 BGN65551 BQJ65551 CAF65551 CKB65551 CTX65551 DDT65551 DNP65551 DXL65551 EHH65551 ERD65551 FAZ65551 FKV65551 FUR65551 GEN65551 GOJ65551 GYF65551 HIB65551 HRX65551 IBT65551 ILP65551 IVL65551 JFH65551 JPD65551 JYZ65551 KIV65551 KSR65551 LCN65551 LMJ65551 LWF65551 MGB65551 MPX65551 MZT65551 NJP65551 NTL65551 ODH65551 OND65551 OWZ65551 PGV65551 PQR65551 QAN65551 QKJ65551 QUF65551 REB65551 RNX65551 RXT65551 SHP65551 SRL65551 TBH65551 TLD65551 TUZ65551 UEV65551 UOR65551 UYN65551 VIJ65551 VSF65551 WCB65551 WLX65551 WVT65551 N131087 JH131087 TD131087 ACZ131087 AMV131087 AWR131087 BGN131087 BQJ131087 CAF131087 CKB131087 CTX131087 DDT131087 DNP131087 DXL131087 EHH131087 ERD131087 FAZ131087 FKV131087 FUR131087 GEN131087 GOJ131087 GYF131087 HIB131087 HRX131087 IBT131087 ILP131087 IVL131087 JFH131087 JPD131087 JYZ131087 KIV131087 KSR131087 LCN131087 LMJ131087 LWF131087 MGB131087 MPX131087 MZT131087 NJP131087 NTL131087 ODH131087 OND131087 OWZ131087 PGV131087 PQR131087 QAN131087 QKJ131087 QUF131087 REB131087 RNX131087 RXT131087 SHP131087 SRL131087 TBH131087 TLD131087 TUZ131087 UEV131087 UOR131087 UYN131087 VIJ131087 VSF131087 WCB131087 WLX131087 WVT131087 N196623 JH196623 TD196623 ACZ196623 AMV196623 AWR196623 BGN196623 BQJ196623 CAF196623 CKB196623 CTX196623 DDT196623 DNP196623 DXL196623 EHH196623 ERD196623 FAZ196623 FKV196623 FUR196623 GEN196623 GOJ196623 GYF196623 HIB196623 HRX196623 IBT196623 ILP196623 IVL196623 JFH196623 JPD196623 JYZ196623 KIV196623 KSR196623 LCN196623 LMJ196623 LWF196623 MGB196623 MPX196623 MZT196623 NJP196623 NTL196623 ODH196623 OND196623 OWZ196623 PGV196623 PQR196623 QAN196623 QKJ196623 QUF196623 REB196623 RNX196623 RXT196623 SHP196623 SRL196623 TBH196623 TLD196623 TUZ196623 UEV196623 UOR196623 UYN196623 VIJ196623 VSF196623 WCB196623 WLX196623 WVT196623 N262159 JH262159 TD262159 ACZ262159 AMV262159 AWR262159 BGN262159 BQJ262159 CAF262159 CKB262159 CTX262159 DDT262159 DNP262159 DXL262159 EHH262159 ERD262159 FAZ262159 FKV262159 FUR262159 GEN262159 GOJ262159 GYF262159 HIB262159 HRX262159 IBT262159 ILP262159 IVL262159 JFH262159 JPD262159 JYZ262159 KIV262159 KSR262159 LCN262159 LMJ262159 LWF262159 MGB262159 MPX262159 MZT262159 NJP262159 NTL262159 ODH262159 OND262159 OWZ262159 PGV262159 PQR262159 QAN262159 QKJ262159 QUF262159 REB262159 RNX262159 RXT262159 SHP262159 SRL262159 TBH262159 TLD262159 TUZ262159 UEV262159 UOR262159 UYN262159 VIJ262159 VSF262159 WCB262159 WLX262159 WVT262159 N327695 JH327695 TD327695 ACZ327695 AMV327695 AWR327695 BGN327695 BQJ327695 CAF327695 CKB327695 CTX327695 DDT327695 DNP327695 DXL327695 EHH327695 ERD327695 FAZ327695 FKV327695 FUR327695 GEN327695 GOJ327695 GYF327695 HIB327695 HRX327695 IBT327695 ILP327695 IVL327695 JFH327695 JPD327695 JYZ327695 KIV327695 KSR327695 LCN327695 LMJ327695 LWF327695 MGB327695 MPX327695 MZT327695 NJP327695 NTL327695 ODH327695 OND327695 OWZ327695 PGV327695 PQR327695 QAN327695 QKJ327695 QUF327695 REB327695 RNX327695 RXT327695 SHP327695 SRL327695 TBH327695 TLD327695 TUZ327695 UEV327695 UOR327695 UYN327695 VIJ327695 VSF327695 WCB327695 WLX327695 WVT327695 N393231 JH393231 TD393231 ACZ393231 AMV393231 AWR393231 BGN393231 BQJ393231 CAF393231 CKB393231 CTX393231 DDT393231 DNP393231 DXL393231 EHH393231 ERD393231 FAZ393231 FKV393231 FUR393231 GEN393231 GOJ393231 GYF393231 HIB393231 HRX393231 IBT393231 ILP393231 IVL393231 JFH393231 JPD393231 JYZ393231 KIV393231 KSR393231 LCN393231 LMJ393231 LWF393231 MGB393231 MPX393231 MZT393231 NJP393231 NTL393231 ODH393231 OND393231 OWZ393231 PGV393231 PQR393231 QAN393231 QKJ393231 QUF393231 REB393231 RNX393231 RXT393231 SHP393231 SRL393231 TBH393231 TLD393231 TUZ393231 UEV393231 UOR393231 UYN393231 VIJ393231 VSF393231 WCB393231 WLX393231 WVT393231 N458767 JH458767 TD458767 ACZ458767 AMV458767 AWR458767 BGN458767 BQJ458767 CAF458767 CKB458767 CTX458767 DDT458767 DNP458767 DXL458767 EHH458767 ERD458767 FAZ458767 FKV458767 FUR458767 GEN458767 GOJ458767 GYF458767 HIB458767 HRX458767 IBT458767 ILP458767 IVL458767 JFH458767 JPD458767 JYZ458767 KIV458767 KSR458767 LCN458767 LMJ458767 LWF458767 MGB458767 MPX458767 MZT458767 NJP458767 NTL458767 ODH458767 OND458767 OWZ458767 PGV458767 PQR458767 QAN458767 QKJ458767 QUF458767 REB458767 RNX458767 RXT458767 SHP458767 SRL458767 TBH458767 TLD458767 TUZ458767 UEV458767 UOR458767 UYN458767 VIJ458767 VSF458767 WCB458767 WLX458767 WVT458767 N524303 JH524303 TD524303 ACZ524303 AMV524303 AWR524303 BGN524303 BQJ524303 CAF524303 CKB524303 CTX524303 DDT524303 DNP524303 DXL524303 EHH524303 ERD524303 FAZ524303 FKV524303 FUR524303 GEN524303 GOJ524303 GYF524303 HIB524303 HRX524303 IBT524303 ILP524303 IVL524303 JFH524303 JPD524303 JYZ524303 KIV524303 KSR524303 LCN524303 LMJ524303 LWF524303 MGB524303 MPX524303 MZT524303 NJP524303 NTL524303 ODH524303 OND524303 OWZ524303 PGV524303 PQR524303 QAN524303 QKJ524303 QUF524303 REB524303 RNX524303 RXT524303 SHP524303 SRL524303 TBH524303 TLD524303 TUZ524303 UEV524303 UOR524303 UYN524303 VIJ524303 VSF524303 WCB524303 WLX524303 WVT524303 N589839 JH589839 TD589839 ACZ589839 AMV589839 AWR589839 BGN589839 BQJ589839 CAF589839 CKB589839 CTX589839 DDT589839 DNP589839 DXL589839 EHH589839 ERD589839 FAZ589839 FKV589839 FUR589839 GEN589839 GOJ589839 GYF589839 HIB589839 HRX589839 IBT589839 ILP589839 IVL589839 JFH589839 JPD589839 JYZ589839 KIV589839 KSR589839 LCN589839 LMJ589839 LWF589839 MGB589839 MPX589839 MZT589839 NJP589839 NTL589839 ODH589839 OND589839 OWZ589839 PGV589839 PQR589839 QAN589839 QKJ589839 QUF589839 REB589839 RNX589839 RXT589839 SHP589839 SRL589839 TBH589839 TLD589839 TUZ589839 UEV589839 UOR589839 UYN589839 VIJ589839 VSF589839 WCB589839 WLX589839 WVT589839 N655375 JH655375 TD655375 ACZ655375 AMV655375 AWR655375 BGN655375 BQJ655375 CAF655375 CKB655375 CTX655375 DDT655375 DNP655375 DXL655375 EHH655375 ERD655375 FAZ655375 FKV655375 FUR655375 GEN655375 GOJ655375 GYF655375 HIB655375 HRX655375 IBT655375 ILP655375 IVL655375 JFH655375 JPD655375 JYZ655375 KIV655375 KSR655375 LCN655375 LMJ655375 LWF655375 MGB655375 MPX655375 MZT655375 NJP655375 NTL655375 ODH655375 OND655375 OWZ655375 PGV655375 PQR655375 QAN655375 QKJ655375 QUF655375 REB655375 RNX655375 RXT655375 SHP655375 SRL655375 TBH655375 TLD655375 TUZ655375 UEV655375 UOR655375 UYN655375 VIJ655375 VSF655375 WCB655375 WLX655375 WVT655375 N720911 JH720911 TD720911 ACZ720911 AMV720911 AWR720911 BGN720911 BQJ720911 CAF720911 CKB720911 CTX720911 DDT720911 DNP720911 DXL720911 EHH720911 ERD720911 FAZ720911 FKV720911 FUR720911 GEN720911 GOJ720911 GYF720911 HIB720911 HRX720911 IBT720911 ILP720911 IVL720911 JFH720911 JPD720911 JYZ720911 KIV720911 KSR720911 LCN720911 LMJ720911 LWF720911 MGB720911 MPX720911 MZT720911 NJP720911 NTL720911 ODH720911 OND720911 OWZ720911 PGV720911 PQR720911 QAN720911 QKJ720911 QUF720911 REB720911 RNX720911 RXT720911 SHP720911 SRL720911 TBH720911 TLD720911 TUZ720911 UEV720911 UOR720911 UYN720911 VIJ720911 VSF720911 WCB720911 WLX720911 WVT720911 N786447 JH786447 TD786447 ACZ786447 AMV786447 AWR786447 BGN786447 BQJ786447 CAF786447 CKB786447 CTX786447 DDT786447 DNP786447 DXL786447 EHH786447 ERD786447 FAZ786447 FKV786447 FUR786447 GEN786447 GOJ786447 GYF786447 HIB786447 HRX786447 IBT786447 ILP786447 IVL786447 JFH786447 JPD786447 JYZ786447 KIV786447 KSR786447 LCN786447 LMJ786447 LWF786447 MGB786447 MPX786447 MZT786447 NJP786447 NTL786447 ODH786447 OND786447 OWZ786447 PGV786447 PQR786447 QAN786447 QKJ786447 QUF786447 REB786447 RNX786447 RXT786447 SHP786447 SRL786447 TBH786447 TLD786447 TUZ786447 UEV786447 UOR786447 UYN786447 VIJ786447 VSF786447 WCB786447 WLX786447 WVT786447 N851983 JH851983 TD851983 ACZ851983 AMV851983 AWR851983 BGN851983 BQJ851983 CAF851983 CKB851983 CTX851983 DDT851983 DNP851983 DXL851983 EHH851983 ERD851983 FAZ851983 FKV851983 FUR851983 GEN851983 GOJ851983 GYF851983 HIB851983 HRX851983 IBT851983 ILP851983 IVL851983 JFH851983 JPD851983 JYZ851983 KIV851983 KSR851983 LCN851983 LMJ851983 LWF851983 MGB851983 MPX851983 MZT851983 NJP851983 NTL851983 ODH851983 OND851983 OWZ851983 PGV851983 PQR851983 QAN851983 QKJ851983 QUF851983 REB851983 RNX851983 RXT851983 SHP851983 SRL851983 TBH851983 TLD851983 TUZ851983 UEV851983 UOR851983 UYN851983 VIJ851983 VSF851983 WCB851983 WLX851983 WVT851983 N917519 JH917519 TD917519 ACZ917519 AMV917519 AWR917519 BGN917519 BQJ917519 CAF917519 CKB917519 CTX917519 DDT917519 DNP917519 DXL917519 EHH917519 ERD917519 FAZ917519 FKV917519 FUR917519 GEN917519 GOJ917519 GYF917519 HIB917519 HRX917519 IBT917519 ILP917519 IVL917519 JFH917519 JPD917519 JYZ917519 KIV917519 KSR917519 LCN917519 LMJ917519 LWF917519 MGB917519 MPX917519 MZT917519 NJP917519 NTL917519 ODH917519 OND917519 OWZ917519 PGV917519 PQR917519 QAN917519 QKJ917519 QUF917519 REB917519 RNX917519 RXT917519 SHP917519 SRL917519 TBH917519 TLD917519 TUZ917519 UEV917519 UOR917519 UYN917519 VIJ917519 VSF917519 WCB917519 WLX917519 WVT917519 N983055 JH983055 TD983055 ACZ983055 AMV983055 AWR983055 BGN983055 BQJ983055 CAF983055 CKB983055 CTX983055 DDT983055 DNP983055 DXL983055 EHH983055 ERD983055 FAZ983055 FKV983055 FUR983055 GEN983055 GOJ983055 GYF983055 HIB983055 HRX983055 IBT983055 ILP983055 IVL983055 JFH983055 JPD983055 JYZ983055 KIV983055 KSR983055 LCN983055 LMJ983055 LWF983055 MGB983055 MPX983055 MZT983055 NJP983055 NTL983055 ODH983055 OND983055 OWZ983055 PGV983055 PQR983055 QAN983055 QKJ983055 QUF983055 REB983055 RNX983055 RXT983055 SHP983055 SRL983055 TBH983055 TLD983055 TUZ983055 UEV983055 UOR983055 UYN983055 VIJ983055 VSF983055 WCB983055 WLX983055 WVT983055 TAV983055 IV16 SR16 ACN16 AMJ16 AWF16 BGB16 BPX16 BZT16 CJP16 CTL16 DDH16 DND16 DWZ16 EGV16 EQR16 FAN16 FKJ16 FUF16 GEB16 GNX16 GXT16 HHP16 HRL16 IBH16 ILD16 IUZ16 JEV16 JOR16 JYN16 KIJ16 KSF16 LCB16 LLX16 LVT16 MFP16 MPL16 MZH16 NJD16 NSZ16 OCV16 OMR16 OWN16 PGJ16 PQF16 QAB16 QJX16 QTT16 RDP16 RNL16 RXH16 SHD16 SQZ16 TAV16 TKR16 TUN16 UEJ16 UOF16 UYB16 VHX16 VRT16 WBP16 WLL16 WVH16 B65551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B131087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B196623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B262159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B327695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B393231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B458767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B524303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B589839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B655375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B720911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B786447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B851983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B917519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B983055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xm:sqref>
        </x14:dataValidation>
        <x14:dataValidation type="list" allowBlank="1" showInputMessage="1" showErrorMessage="1" xr:uid="{00000000-0002-0000-1400-00000A000000}">
          <x14:formula1>
            <xm:f>'C:\Users\Pauline.ANGE\PERSO\FFG\team\feuilles\[2013-France_TeamGym - NOMCLUB - CATEGORIE - NUMERO EQUIPE - 3.7.xlsm]ListeDiffSol'!#REF!</xm:f>
          </x14:formula1>
          <xm:sqref>O12:P12 C7:D7 F7:G7 I7:J7 L7:M7 O7:P7 F12:G12 C12:D12 L12:M12 I12:J12 WVI983055:WVJ983056 IW6:IX7 SS6:ST7 ACO6:ACP7 AMK6:AML7 AWG6:AWH7 BGC6:BGD7 BPY6:BPZ7 BZU6:BZV7 CJQ6:CJR7 CTM6:CTN7 DDI6:DDJ7 DNE6:DNF7 DXA6:DXB7 EGW6:EGX7 EQS6:EQT7 FAO6:FAP7 FKK6:FKL7 FUG6:FUH7 GEC6:GED7 GNY6:GNZ7 GXU6:GXV7 HHQ6:HHR7 HRM6:HRN7 IBI6:IBJ7 ILE6:ILF7 IVA6:IVB7 JEW6:JEX7 JOS6:JOT7 JYO6:JYP7 KIK6:KIL7 KSG6:KSH7 LCC6:LCD7 LLY6:LLZ7 LVU6:LVV7 MFQ6:MFR7 MPM6:MPN7 MZI6:MZJ7 NJE6:NJF7 NTA6:NTB7 OCW6:OCX7 OMS6:OMT7 OWO6:OWP7 PGK6:PGL7 PQG6:PQH7 QAC6:QAD7 QJY6:QJZ7 QTU6:QTV7 RDQ6:RDR7 RNM6:RNN7 RXI6:RXJ7 SHE6:SHF7 SRA6:SRB7 TAW6:TAX7 TKS6:TKT7 TUO6:TUP7 UEK6:UEL7 UOG6:UOH7 UYC6:UYD7 VHY6:VHZ7 VRU6:VRV7 WBQ6:WBR7 WLM6:WLN7 WVI6:WVJ7 C65541:D65542 IW65541:IX65542 SS65541:ST65542 ACO65541:ACP65542 AMK65541:AML65542 AWG65541:AWH65542 BGC65541:BGD65542 BPY65541:BPZ65542 BZU65541:BZV65542 CJQ65541:CJR65542 CTM65541:CTN65542 DDI65541:DDJ65542 DNE65541:DNF65542 DXA65541:DXB65542 EGW65541:EGX65542 EQS65541:EQT65542 FAO65541:FAP65542 FKK65541:FKL65542 FUG65541:FUH65542 GEC65541:GED65542 GNY65541:GNZ65542 GXU65541:GXV65542 HHQ65541:HHR65542 HRM65541:HRN65542 IBI65541:IBJ65542 ILE65541:ILF65542 IVA65541:IVB65542 JEW65541:JEX65542 JOS65541:JOT65542 JYO65541:JYP65542 KIK65541:KIL65542 KSG65541:KSH65542 LCC65541:LCD65542 LLY65541:LLZ65542 LVU65541:LVV65542 MFQ65541:MFR65542 MPM65541:MPN65542 MZI65541:MZJ65542 NJE65541:NJF65542 NTA65541:NTB65542 OCW65541:OCX65542 OMS65541:OMT65542 OWO65541:OWP65542 PGK65541:PGL65542 PQG65541:PQH65542 QAC65541:QAD65542 QJY65541:QJZ65542 QTU65541:QTV65542 RDQ65541:RDR65542 RNM65541:RNN65542 RXI65541:RXJ65542 SHE65541:SHF65542 SRA65541:SRB65542 TAW65541:TAX65542 TKS65541:TKT65542 TUO65541:TUP65542 UEK65541:UEL65542 UOG65541:UOH65542 UYC65541:UYD65542 VHY65541:VHZ65542 VRU65541:VRV65542 WBQ65541:WBR65542 WLM65541:WLN65542 WVI65541:WVJ65542 C131077:D131078 IW131077:IX131078 SS131077:ST131078 ACO131077:ACP131078 AMK131077:AML131078 AWG131077:AWH131078 BGC131077:BGD131078 BPY131077:BPZ131078 BZU131077:BZV131078 CJQ131077:CJR131078 CTM131077:CTN131078 DDI131077:DDJ131078 DNE131077:DNF131078 DXA131077:DXB131078 EGW131077:EGX131078 EQS131077:EQT131078 FAO131077:FAP131078 FKK131077:FKL131078 FUG131077:FUH131078 GEC131077:GED131078 GNY131077:GNZ131078 GXU131077:GXV131078 HHQ131077:HHR131078 HRM131077:HRN131078 IBI131077:IBJ131078 ILE131077:ILF131078 IVA131077:IVB131078 JEW131077:JEX131078 JOS131077:JOT131078 JYO131077:JYP131078 KIK131077:KIL131078 KSG131077:KSH131078 LCC131077:LCD131078 LLY131077:LLZ131078 LVU131077:LVV131078 MFQ131077:MFR131078 MPM131077:MPN131078 MZI131077:MZJ131078 NJE131077:NJF131078 NTA131077:NTB131078 OCW131077:OCX131078 OMS131077:OMT131078 OWO131077:OWP131078 PGK131077:PGL131078 PQG131077:PQH131078 QAC131077:QAD131078 QJY131077:QJZ131078 QTU131077:QTV131078 RDQ131077:RDR131078 RNM131077:RNN131078 RXI131077:RXJ131078 SHE131077:SHF131078 SRA131077:SRB131078 TAW131077:TAX131078 TKS131077:TKT131078 TUO131077:TUP131078 UEK131077:UEL131078 UOG131077:UOH131078 UYC131077:UYD131078 VHY131077:VHZ131078 VRU131077:VRV131078 WBQ131077:WBR131078 WLM131077:WLN131078 WVI131077:WVJ131078 C196613:D196614 IW196613:IX196614 SS196613:ST196614 ACO196613:ACP196614 AMK196613:AML196614 AWG196613:AWH196614 BGC196613:BGD196614 BPY196613:BPZ196614 BZU196613:BZV196614 CJQ196613:CJR196614 CTM196613:CTN196614 DDI196613:DDJ196614 DNE196613:DNF196614 DXA196613:DXB196614 EGW196613:EGX196614 EQS196613:EQT196614 FAO196613:FAP196614 FKK196613:FKL196614 FUG196613:FUH196614 GEC196613:GED196614 GNY196613:GNZ196614 GXU196613:GXV196614 HHQ196613:HHR196614 HRM196613:HRN196614 IBI196613:IBJ196614 ILE196613:ILF196614 IVA196613:IVB196614 JEW196613:JEX196614 JOS196613:JOT196614 JYO196613:JYP196614 KIK196613:KIL196614 KSG196613:KSH196614 LCC196613:LCD196614 LLY196613:LLZ196614 LVU196613:LVV196614 MFQ196613:MFR196614 MPM196613:MPN196614 MZI196613:MZJ196614 NJE196613:NJF196614 NTA196613:NTB196614 OCW196613:OCX196614 OMS196613:OMT196614 OWO196613:OWP196614 PGK196613:PGL196614 PQG196613:PQH196614 QAC196613:QAD196614 QJY196613:QJZ196614 QTU196613:QTV196614 RDQ196613:RDR196614 RNM196613:RNN196614 RXI196613:RXJ196614 SHE196613:SHF196614 SRA196613:SRB196614 TAW196613:TAX196614 TKS196613:TKT196614 TUO196613:TUP196614 UEK196613:UEL196614 UOG196613:UOH196614 UYC196613:UYD196614 VHY196613:VHZ196614 VRU196613:VRV196614 WBQ196613:WBR196614 WLM196613:WLN196614 WVI196613:WVJ196614 C262149:D262150 IW262149:IX262150 SS262149:ST262150 ACO262149:ACP262150 AMK262149:AML262150 AWG262149:AWH262150 BGC262149:BGD262150 BPY262149:BPZ262150 BZU262149:BZV262150 CJQ262149:CJR262150 CTM262149:CTN262150 DDI262149:DDJ262150 DNE262149:DNF262150 DXA262149:DXB262150 EGW262149:EGX262150 EQS262149:EQT262150 FAO262149:FAP262150 FKK262149:FKL262150 FUG262149:FUH262150 GEC262149:GED262150 GNY262149:GNZ262150 GXU262149:GXV262150 HHQ262149:HHR262150 HRM262149:HRN262150 IBI262149:IBJ262150 ILE262149:ILF262150 IVA262149:IVB262150 JEW262149:JEX262150 JOS262149:JOT262150 JYO262149:JYP262150 KIK262149:KIL262150 KSG262149:KSH262150 LCC262149:LCD262150 LLY262149:LLZ262150 LVU262149:LVV262150 MFQ262149:MFR262150 MPM262149:MPN262150 MZI262149:MZJ262150 NJE262149:NJF262150 NTA262149:NTB262150 OCW262149:OCX262150 OMS262149:OMT262150 OWO262149:OWP262150 PGK262149:PGL262150 PQG262149:PQH262150 QAC262149:QAD262150 QJY262149:QJZ262150 QTU262149:QTV262150 RDQ262149:RDR262150 RNM262149:RNN262150 RXI262149:RXJ262150 SHE262149:SHF262150 SRA262149:SRB262150 TAW262149:TAX262150 TKS262149:TKT262150 TUO262149:TUP262150 UEK262149:UEL262150 UOG262149:UOH262150 UYC262149:UYD262150 VHY262149:VHZ262150 VRU262149:VRV262150 WBQ262149:WBR262150 WLM262149:WLN262150 WVI262149:WVJ262150 C327685:D327686 IW327685:IX327686 SS327685:ST327686 ACO327685:ACP327686 AMK327685:AML327686 AWG327685:AWH327686 BGC327685:BGD327686 BPY327685:BPZ327686 BZU327685:BZV327686 CJQ327685:CJR327686 CTM327685:CTN327686 DDI327685:DDJ327686 DNE327685:DNF327686 DXA327685:DXB327686 EGW327685:EGX327686 EQS327685:EQT327686 FAO327685:FAP327686 FKK327685:FKL327686 FUG327685:FUH327686 GEC327685:GED327686 GNY327685:GNZ327686 GXU327685:GXV327686 HHQ327685:HHR327686 HRM327685:HRN327686 IBI327685:IBJ327686 ILE327685:ILF327686 IVA327685:IVB327686 JEW327685:JEX327686 JOS327685:JOT327686 JYO327685:JYP327686 KIK327685:KIL327686 KSG327685:KSH327686 LCC327685:LCD327686 LLY327685:LLZ327686 LVU327685:LVV327686 MFQ327685:MFR327686 MPM327685:MPN327686 MZI327685:MZJ327686 NJE327685:NJF327686 NTA327685:NTB327686 OCW327685:OCX327686 OMS327685:OMT327686 OWO327685:OWP327686 PGK327685:PGL327686 PQG327685:PQH327686 QAC327685:QAD327686 QJY327685:QJZ327686 QTU327685:QTV327686 RDQ327685:RDR327686 RNM327685:RNN327686 RXI327685:RXJ327686 SHE327685:SHF327686 SRA327685:SRB327686 TAW327685:TAX327686 TKS327685:TKT327686 TUO327685:TUP327686 UEK327685:UEL327686 UOG327685:UOH327686 UYC327685:UYD327686 VHY327685:VHZ327686 VRU327685:VRV327686 WBQ327685:WBR327686 WLM327685:WLN327686 WVI327685:WVJ327686 C393221:D393222 IW393221:IX393222 SS393221:ST393222 ACO393221:ACP393222 AMK393221:AML393222 AWG393221:AWH393222 BGC393221:BGD393222 BPY393221:BPZ393222 BZU393221:BZV393222 CJQ393221:CJR393222 CTM393221:CTN393222 DDI393221:DDJ393222 DNE393221:DNF393222 DXA393221:DXB393222 EGW393221:EGX393222 EQS393221:EQT393222 FAO393221:FAP393222 FKK393221:FKL393222 FUG393221:FUH393222 GEC393221:GED393222 GNY393221:GNZ393222 GXU393221:GXV393222 HHQ393221:HHR393222 HRM393221:HRN393222 IBI393221:IBJ393222 ILE393221:ILF393222 IVA393221:IVB393222 JEW393221:JEX393222 JOS393221:JOT393222 JYO393221:JYP393222 KIK393221:KIL393222 KSG393221:KSH393222 LCC393221:LCD393222 LLY393221:LLZ393222 LVU393221:LVV393222 MFQ393221:MFR393222 MPM393221:MPN393222 MZI393221:MZJ393222 NJE393221:NJF393222 NTA393221:NTB393222 OCW393221:OCX393222 OMS393221:OMT393222 OWO393221:OWP393222 PGK393221:PGL393222 PQG393221:PQH393222 QAC393221:QAD393222 QJY393221:QJZ393222 QTU393221:QTV393222 RDQ393221:RDR393222 RNM393221:RNN393222 RXI393221:RXJ393222 SHE393221:SHF393222 SRA393221:SRB393222 TAW393221:TAX393222 TKS393221:TKT393222 TUO393221:TUP393222 UEK393221:UEL393222 UOG393221:UOH393222 UYC393221:UYD393222 VHY393221:VHZ393222 VRU393221:VRV393222 WBQ393221:WBR393222 WLM393221:WLN393222 WVI393221:WVJ393222 C458757:D458758 IW458757:IX458758 SS458757:ST458758 ACO458757:ACP458758 AMK458757:AML458758 AWG458757:AWH458758 BGC458757:BGD458758 BPY458757:BPZ458758 BZU458757:BZV458758 CJQ458757:CJR458758 CTM458757:CTN458758 DDI458757:DDJ458758 DNE458757:DNF458758 DXA458757:DXB458758 EGW458757:EGX458758 EQS458757:EQT458758 FAO458757:FAP458758 FKK458757:FKL458758 FUG458757:FUH458758 GEC458757:GED458758 GNY458757:GNZ458758 GXU458757:GXV458758 HHQ458757:HHR458758 HRM458757:HRN458758 IBI458757:IBJ458758 ILE458757:ILF458758 IVA458757:IVB458758 JEW458757:JEX458758 JOS458757:JOT458758 JYO458757:JYP458758 KIK458757:KIL458758 KSG458757:KSH458758 LCC458757:LCD458758 LLY458757:LLZ458758 LVU458757:LVV458758 MFQ458757:MFR458758 MPM458757:MPN458758 MZI458757:MZJ458758 NJE458757:NJF458758 NTA458757:NTB458758 OCW458757:OCX458758 OMS458757:OMT458758 OWO458757:OWP458758 PGK458757:PGL458758 PQG458757:PQH458758 QAC458757:QAD458758 QJY458757:QJZ458758 QTU458757:QTV458758 RDQ458757:RDR458758 RNM458757:RNN458758 RXI458757:RXJ458758 SHE458757:SHF458758 SRA458757:SRB458758 TAW458757:TAX458758 TKS458757:TKT458758 TUO458757:TUP458758 UEK458757:UEL458758 UOG458757:UOH458758 UYC458757:UYD458758 VHY458757:VHZ458758 VRU458757:VRV458758 WBQ458757:WBR458758 WLM458757:WLN458758 WVI458757:WVJ458758 C524293:D524294 IW524293:IX524294 SS524293:ST524294 ACO524293:ACP524294 AMK524293:AML524294 AWG524293:AWH524294 BGC524293:BGD524294 BPY524293:BPZ524294 BZU524293:BZV524294 CJQ524293:CJR524294 CTM524293:CTN524294 DDI524293:DDJ524294 DNE524293:DNF524294 DXA524293:DXB524294 EGW524293:EGX524294 EQS524293:EQT524294 FAO524293:FAP524294 FKK524293:FKL524294 FUG524293:FUH524294 GEC524293:GED524294 GNY524293:GNZ524294 GXU524293:GXV524294 HHQ524293:HHR524294 HRM524293:HRN524294 IBI524293:IBJ524294 ILE524293:ILF524294 IVA524293:IVB524294 JEW524293:JEX524294 JOS524293:JOT524294 JYO524293:JYP524294 KIK524293:KIL524294 KSG524293:KSH524294 LCC524293:LCD524294 LLY524293:LLZ524294 LVU524293:LVV524294 MFQ524293:MFR524294 MPM524293:MPN524294 MZI524293:MZJ524294 NJE524293:NJF524294 NTA524293:NTB524294 OCW524293:OCX524294 OMS524293:OMT524294 OWO524293:OWP524294 PGK524293:PGL524294 PQG524293:PQH524294 QAC524293:QAD524294 QJY524293:QJZ524294 QTU524293:QTV524294 RDQ524293:RDR524294 RNM524293:RNN524294 RXI524293:RXJ524294 SHE524293:SHF524294 SRA524293:SRB524294 TAW524293:TAX524294 TKS524293:TKT524294 TUO524293:TUP524294 UEK524293:UEL524294 UOG524293:UOH524294 UYC524293:UYD524294 VHY524293:VHZ524294 VRU524293:VRV524294 WBQ524293:WBR524294 WLM524293:WLN524294 WVI524293:WVJ524294 C589829:D589830 IW589829:IX589830 SS589829:ST589830 ACO589829:ACP589830 AMK589829:AML589830 AWG589829:AWH589830 BGC589829:BGD589830 BPY589829:BPZ589830 BZU589829:BZV589830 CJQ589829:CJR589830 CTM589829:CTN589830 DDI589829:DDJ589830 DNE589829:DNF589830 DXA589829:DXB589830 EGW589829:EGX589830 EQS589829:EQT589830 FAO589829:FAP589830 FKK589829:FKL589830 FUG589829:FUH589830 GEC589829:GED589830 GNY589829:GNZ589830 GXU589829:GXV589830 HHQ589829:HHR589830 HRM589829:HRN589830 IBI589829:IBJ589830 ILE589829:ILF589830 IVA589829:IVB589830 JEW589829:JEX589830 JOS589829:JOT589830 JYO589829:JYP589830 KIK589829:KIL589830 KSG589829:KSH589830 LCC589829:LCD589830 LLY589829:LLZ589830 LVU589829:LVV589830 MFQ589829:MFR589830 MPM589829:MPN589830 MZI589829:MZJ589830 NJE589829:NJF589830 NTA589829:NTB589830 OCW589829:OCX589830 OMS589829:OMT589830 OWO589829:OWP589830 PGK589829:PGL589830 PQG589829:PQH589830 QAC589829:QAD589830 QJY589829:QJZ589830 QTU589829:QTV589830 RDQ589829:RDR589830 RNM589829:RNN589830 RXI589829:RXJ589830 SHE589829:SHF589830 SRA589829:SRB589830 TAW589829:TAX589830 TKS589829:TKT589830 TUO589829:TUP589830 UEK589829:UEL589830 UOG589829:UOH589830 UYC589829:UYD589830 VHY589829:VHZ589830 VRU589829:VRV589830 WBQ589829:WBR589830 WLM589829:WLN589830 WVI589829:WVJ589830 C655365:D655366 IW655365:IX655366 SS655365:ST655366 ACO655365:ACP655366 AMK655365:AML655366 AWG655365:AWH655366 BGC655365:BGD655366 BPY655365:BPZ655366 BZU655365:BZV655366 CJQ655365:CJR655366 CTM655365:CTN655366 DDI655365:DDJ655366 DNE655365:DNF655366 DXA655365:DXB655366 EGW655365:EGX655366 EQS655365:EQT655366 FAO655365:FAP655366 FKK655365:FKL655366 FUG655365:FUH655366 GEC655365:GED655366 GNY655365:GNZ655366 GXU655365:GXV655366 HHQ655365:HHR655366 HRM655365:HRN655366 IBI655365:IBJ655366 ILE655365:ILF655366 IVA655365:IVB655366 JEW655365:JEX655366 JOS655365:JOT655366 JYO655365:JYP655366 KIK655365:KIL655366 KSG655365:KSH655366 LCC655365:LCD655366 LLY655365:LLZ655366 LVU655365:LVV655366 MFQ655365:MFR655366 MPM655365:MPN655366 MZI655365:MZJ655366 NJE655365:NJF655366 NTA655365:NTB655366 OCW655365:OCX655366 OMS655365:OMT655366 OWO655365:OWP655366 PGK655365:PGL655366 PQG655365:PQH655366 QAC655365:QAD655366 QJY655365:QJZ655366 QTU655365:QTV655366 RDQ655365:RDR655366 RNM655365:RNN655366 RXI655365:RXJ655366 SHE655365:SHF655366 SRA655365:SRB655366 TAW655365:TAX655366 TKS655365:TKT655366 TUO655365:TUP655366 UEK655365:UEL655366 UOG655365:UOH655366 UYC655365:UYD655366 VHY655365:VHZ655366 VRU655365:VRV655366 WBQ655365:WBR655366 WLM655365:WLN655366 WVI655365:WVJ655366 C720901:D720902 IW720901:IX720902 SS720901:ST720902 ACO720901:ACP720902 AMK720901:AML720902 AWG720901:AWH720902 BGC720901:BGD720902 BPY720901:BPZ720902 BZU720901:BZV720902 CJQ720901:CJR720902 CTM720901:CTN720902 DDI720901:DDJ720902 DNE720901:DNF720902 DXA720901:DXB720902 EGW720901:EGX720902 EQS720901:EQT720902 FAO720901:FAP720902 FKK720901:FKL720902 FUG720901:FUH720902 GEC720901:GED720902 GNY720901:GNZ720902 GXU720901:GXV720902 HHQ720901:HHR720902 HRM720901:HRN720902 IBI720901:IBJ720902 ILE720901:ILF720902 IVA720901:IVB720902 JEW720901:JEX720902 JOS720901:JOT720902 JYO720901:JYP720902 KIK720901:KIL720902 KSG720901:KSH720902 LCC720901:LCD720902 LLY720901:LLZ720902 LVU720901:LVV720902 MFQ720901:MFR720902 MPM720901:MPN720902 MZI720901:MZJ720902 NJE720901:NJF720902 NTA720901:NTB720902 OCW720901:OCX720902 OMS720901:OMT720902 OWO720901:OWP720902 PGK720901:PGL720902 PQG720901:PQH720902 QAC720901:QAD720902 QJY720901:QJZ720902 QTU720901:QTV720902 RDQ720901:RDR720902 RNM720901:RNN720902 RXI720901:RXJ720902 SHE720901:SHF720902 SRA720901:SRB720902 TAW720901:TAX720902 TKS720901:TKT720902 TUO720901:TUP720902 UEK720901:UEL720902 UOG720901:UOH720902 UYC720901:UYD720902 VHY720901:VHZ720902 VRU720901:VRV720902 WBQ720901:WBR720902 WLM720901:WLN720902 WVI720901:WVJ720902 C786437:D786438 IW786437:IX786438 SS786437:ST786438 ACO786437:ACP786438 AMK786437:AML786438 AWG786437:AWH786438 BGC786437:BGD786438 BPY786437:BPZ786438 BZU786437:BZV786438 CJQ786437:CJR786438 CTM786437:CTN786438 DDI786437:DDJ786438 DNE786437:DNF786438 DXA786437:DXB786438 EGW786437:EGX786438 EQS786437:EQT786438 FAO786437:FAP786438 FKK786437:FKL786438 FUG786437:FUH786438 GEC786437:GED786438 GNY786437:GNZ786438 GXU786437:GXV786438 HHQ786437:HHR786438 HRM786437:HRN786438 IBI786437:IBJ786438 ILE786437:ILF786438 IVA786437:IVB786438 JEW786437:JEX786438 JOS786437:JOT786438 JYO786437:JYP786438 KIK786437:KIL786438 KSG786437:KSH786438 LCC786437:LCD786438 LLY786437:LLZ786438 LVU786437:LVV786438 MFQ786437:MFR786438 MPM786437:MPN786438 MZI786437:MZJ786438 NJE786437:NJF786438 NTA786437:NTB786438 OCW786437:OCX786438 OMS786437:OMT786438 OWO786437:OWP786438 PGK786437:PGL786438 PQG786437:PQH786438 QAC786437:QAD786438 QJY786437:QJZ786438 QTU786437:QTV786438 RDQ786437:RDR786438 RNM786437:RNN786438 RXI786437:RXJ786438 SHE786437:SHF786438 SRA786437:SRB786438 TAW786437:TAX786438 TKS786437:TKT786438 TUO786437:TUP786438 UEK786437:UEL786438 UOG786437:UOH786438 UYC786437:UYD786438 VHY786437:VHZ786438 VRU786437:VRV786438 WBQ786437:WBR786438 WLM786437:WLN786438 WVI786437:WVJ786438 C851973:D851974 IW851973:IX851974 SS851973:ST851974 ACO851973:ACP851974 AMK851973:AML851974 AWG851973:AWH851974 BGC851973:BGD851974 BPY851973:BPZ851974 BZU851973:BZV851974 CJQ851973:CJR851974 CTM851973:CTN851974 DDI851973:DDJ851974 DNE851973:DNF851974 DXA851973:DXB851974 EGW851973:EGX851974 EQS851973:EQT851974 FAO851973:FAP851974 FKK851973:FKL851974 FUG851973:FUH851974 GEC851973:GED851974 GNY851973:GNZ851974 GXU851973:GXV851974 HHQ851973:HHR851974 HRM851973:HRN851974 IBI851973:IBJ851974 ILE851973:ILF851974 IVA851973:IVB851974 JEW851973:JEX851974 JOS851973:JOT851974 JYO851973:JYP851974 KIK851973:KIL851974 KSG851973:KSH851974 LCC851973:LCD851974 LLY851973:LLZ851974 LVU851973:LVV851974 MFQ851973:MFR851974 MPM851973:MPN851974 MZI851973:MZJ851974 NJE851973:NJF851974 NTA851973:NTB851974 OCW851973:OCX851974 OMS851973:OMT851974 OWO851973:OWP851974 PGK851973:PGL851974 PQG851973:PQH851974 QAC851973:QAD851974 QJY851973:QJZ851974 QTU851973:QTV851974 RDQ851973:RDR851974 RNM851973:RNN851974 RXI851973:RXJ851974 SHE851973:SHF851974 SRA851973:SRB851974 TAW851973:TAX851974 TKS851973:TKT851974 TUO851973:TUP851974 UEK851973:UEL851974 UOG851973:UOH851974 UYC851973:UYD851974 VHY851973:VHZ851974 VRU851973:VRV851974 WBQ851973:WBR851974 WLM851973:WLN851974 WVI851973:WVJ851974 C917509:D917510 IW917509:IX917510 SS917509:ST917510 ACO917509:ACP917510 AMK917509:AML917510 AWG917509:AWH917510 BGC917509:BGD917510 BPY917509:BPZ917510 BZU917509:BZV917510 CJQ917509:CJR917510 CTM917509:CTN917510 DDI917509:DDJ917510 DNE917509:DNF917510 DXA917509:DXB917510 EGW917509:EGX917510 EQS917509:EQT917510 FAO917509:FAP917510 FKK917509:FKL917510 FUG917509:FUH917510 GEC917509:GED917510 GNY917509:GNZ917510 GXU917509:GXV917510 HHQ917509:HHR917510 HRM917509:HRN917510 IBI917509:IBJ917510 ILE917509:ILF917510 IVA917509:IVB917510 JEW917509:JEX917510 JOS917509:JOT917510 JYO917509:JYP917510 KIK917509:KIL917510 KSG917509:KSH917510 LCC917509:LCD917510 LLY917509:LLZ917510 LVU917509:LVV917510 MFQ917509:MFR917510 MPM917509:MPN917510 MZI917509:MZJ917510 NJE917509:NJF917510 NTA917509:NTB917510 OCW917509:OCX917510 OMS917509:OMT917510 OWO917509:OWP917510 PGK917509:PGL917510 PQG917509:PQH917510 QAC917509:QAD917510 QJY917509:QJZ917510 QTU917509:QTV917510 RDQ917509:RDR917510 RNM917509:RNN917510 RXI917509:RXJ917510 SHE917509:SHF917510 SRA917509:SRB917510 TAW917509:TAX917510 TKS917509:TKT917510 TUO917509:TUP917510 UEK917509:UEL917510 UOG917509:UOH917510 UYC917509:UYD917510 VHY917509:VHZ917510 VRU917509:VRV917510 WBQ917509:WBR917510 WLM917509:WLN917510 WVI917509:WVJ917510 C983045:D983046 IW983045:IX983046 SS983045:ST983046 ACO983045:ACP983046 AMK983045:AML983046 AWG983045:AWH983046 BGC983045:BGD983046 BPY983045:BPZ983046 BZU983045:BZV983046 CJQ983045:CJR983046 CTM983045:CTN983046 DDI983045:DDJ983046 DNE983045:DNF983046 DXA983045:DXB983046 EGW983045:EGX983046 EQS983045:EQT983046 FAO983045:FAP983046 FKK983045:FKL983046 FUG983045:FUH983046 GEC983045:GED983046 GNY983045:GNZ983046 GXU983045:GXV983046 HHQ983045:HHR983046 HRM983045:HRN983046 IBI983045:IBJ983046 ILE983045:ILF983046 IVA983045:IVB983046 JEW983045:JEX983046 JOS983045:JOT983046 JYO983045:JYP983046 KIK983045:KIL983046 KSG983045:KSH983046 LCC983045:LCD983046 LLY983045:LLZ983046 LVU983045:LVV983046 MFQ983045:MFR983046 MPM983045:MPN983046 MZI983045:MZJ983046 NJE983045:NJF983046 NTA983045:NTB983046 OCW983045:OCX983046 OMS983045:OMT983046 OWO983045:OWP983046 PGK983045:PGL983046 PQG983045:PQH983046 QAC983045:QAD983046 QJY983045:QJZ983046 QTU983045:QTV983046 RDQ983045:RDR983046 RNM983045:RNN983046 RXI983045:RXJ983046 SHE983045:SHF983046 SRA983045:SRB983046 TAW983045:TAX983046 TKS983045:TKT983046 TUO983045:TUP983046 UEK983045:UEL983046 UOG983045:UOH983046 UYC983045:UYD983046 VHY983045:VHZ983046 VRU983045:VRV983046 WBQ983045:WBR983046 WLM983045:WLN983046 WVI983045:WVJ983046 WLM983055:WLN983056 IZ6:JA7 SV6:SW7 ACR6:ACS7 AMN6:AMO7 AWJ6:AWK7 BGF6:BGG7 BQB6:BQC7 BZX6:BZY7 CJT6:CJU7 CTP6:CTQ7 DDL6:DDM7 DNH6:DNI7 DXD6:DXE7 EGZ6:EHA7 EQV6:EQW7 FAR6:FAS7 FKN6:FKO7 FUJ6:FUK7 GEF6:GEG7 GOB6:GOC7 GXX6:GXY7 HHT6:HHU7 HRP6:HRQ7 IBL6:IBM7 ILH6:ILI7 IVD6:IVE7 JEZ6:JFA7 JOV6:JOW7 JYR6:JYS7 KIN6:KIO7 KSJ6:KSK7 LCF6:LCG7 LMB6:LMC7 LVX6:LVY7 MFT6:MFU7 MPP6:MPQ7 MZL6:MZM7 NJH6:NJI7 NTD6:NTE7 OCZ6:ODA7 OMV6:OMW7 OWR6:OWS7 PGN6:PGO7 PQJ6:PQK7 QAF6:QAG7 QKB6:QKC7 QTX6:QTY7 RDT6:RDU7 RNP6:RNQ7 RXL6:RXM7 SHH6:SHI7 SRD6:SRE7 TAZ6:TBA7 TKV6:TKW7 TUR6:TUS7 UEN6:UEO7 UOJ6:UOK7 UYF6:UYG7 VIB6:VIC7 VRX6:VRY7 WBT6:WBU7 WLP6:WLQ7 WVL6:WVM7 F65541:G65542 IZ65541:JA65542 SV65541:SW65542 ACR65541:ACS65542 AMN65541:AMO65542 AWJ65541:AWK65542 BGF65541:BGG65542 BQB65541:BQC65542 BZX65541:BZY65542 CJT65541:CJU65542 CTP65541:CTQ65542 DDL65541:DDM65542 DNH65541:DNI65542 DXD65541:DXE65542 EGZ65541:EHA65542 EQV65541:EQW65542 FAR65541:FAS65542 FKN65541:FKO65542 FUJ65541:FUK65542 GEF65541:GEG65542 GOB65541:GOC65542 GXX65541:GXY65542 HHT65541:HHU65542 HRP65541:HRQ65542 IBL65541:IBM65542 ILH65541:ILI65542 IVD65541:IVE65542 JEZ65541:JFA65542 JOV65541:JOW65542 JYR65541:JYS65542 KIN65541:KIO65542 KSJ65541:KSK65542 LCF65541:LCG65542 LMB65541:LMC65542 LVX65541:LVY65542 MFT65541:MFU65542 MPP65541:MPQ65542 MZL65541:MZM65542 NJH65541:NJI65542 NTD65541:NTE65542 OCZ65541:ODA65542 OMV65541:OMW65542 OWR65541:OWS65542 PGN65541:PGO65542 PQJ65541:PQK65542 QAF65541:QAG65542 QKB65541:QKC65542 QTX65541:QTY65542 RDT65541:RDU65542 RNP65541:RNQ65542 RXL65541:RXM65542 SHH65541:SHI65542 SRD65541:SRE65542 TAZ65541:TBA65542 TKV65541:TKW65542 TUR65541:TUS65542 UEN65541:UEO65542 UOJ65541:UOK65542 UYF65541:UYG65542 VIB65541:VIC65542 VRX65541:VRY65542 WBT65541:WBU65542 WLP65541:WLQ65542 WVL65541:WVM65542 F131077:G131078 IZ131077:JA131078 SV131077:SW131078 ACR131077:ACS131078 AMN131077:AMO131078 AWJ131077:AWK131078 BGF131077:BGG131078 BQB131077:BQC131078 BZX131077:BZY131078 CJT131077:CJU131078 CTP131077:CTQ131078 DDL131077:DDM131078 DNH131077:DNI131078 DXD131077:DXE131078 EGZ131077:EHA131078 EQV131077:EQW131078 FAR131077:FAS131078 FKN131077:FKO131078 FUJ131077:FUK131078 GEF131077:GEG131078 GOB131077:GOC131078 GXX131077:GXY131078 HHT131077:HHU131078 HRP131077:HRQ131078 IBL131077:IBM131078 ILH131077:ILI131078 IVD131077:IVE131078 JEZ131077:JFA131078 JOV131077:JOW131078 JYR131077:JYS131078 KIN131077:KIO131078 KSJ131077:KSK131078 LCF131077:LCG131078 LMB131077:LMC131078 LVX131077:LVY131078 MFT131077:MFU131078 MPP131077:MPQ131078 MZL131077:MZM131078 NJH131077:NJI131078 NTD131077:NTE131078 OCZ131077:ODA131078 OMV131077:OMW131078 OWR131077:OWS131078 PGN131077:PGO131078 PQJ131077:PQK131078 QAF131077:QAG131078 QKB131077:QKC131078 QTX131077:QTY131078 RDT131077:RDU131078 RNP131077:RNQ131078 RXL131077:RXM131078 SHH131077:SHI131078 SRD131077:SRE131078 TAZ131077:TBA131078 TKV131077:TKW131078 TUR131077:TUS131078 UEN131077:UEO131078 UOJ131077:UOK131078 UYF131077:UYG131078 VIB131077:VIC131078 VRX131077:VRY131078 WBT131077:WBU131078 WLP131077:WLQ131078 WVL131077:WVM131078 F196613:G196614 IZ196613:JA196614 SV196613:SW196614 ACR196613:ACS196614 AMN196613:AMO196614 AWJ196613:AWK196614 BGF196613:BGG196614 BQB196613:BQC196614 BZX196613:BZY196614 CJT196613:CJU196614 CTP196613:CTQ196614 DDL196613:DDM196614 DNH196613:DNI196614 DXD196613:DXE196614 EGZ196613:EHA196614 EQV196613:EQW196614 FAR196613:FAS196614 FKN196613:FKO196614 FUJ196613:FUK196614 GEF196613:GEG196614 GOB196613:GOC196614 GXX196613:GXY196614 HHT196613:HHU196614 HRP196613:HRQ196614 IBL196613:IBM196614 ILH196613:ILI196614 IVD196613:IVE196614 JEZ196613:JFA196614 JOV196613:JOW196614 JYR196613:JYS196614 KIN196613:KIO196614 KSJ196613:KSK196614 LCF196613:LCG196614 LMB196613:LMC196614 LVX196613:LVY196614 MFT196613:MFU196614 MPP196613:MPQ196614 MZL196613:MZM196614 NJH196613:NJI196614 NTD196613:NTE196614 OCZ196613:ODA196614 OMV196613:OMW196614 OWR196613:OWS196614 PGN196613:PGO196614 PQJ196613:PQK196614 QAF196613:QAG196614 QKB196613:QKC196614 QTX196613:QTY196614 RDT196613:RDU196614 RNP196613:RNQ196614 RXL196613:RXM196614 SHH196613:SHI196614 SRD196613:SRE196614 TAZ196613:TBA196614 TKV196613:TKW196614 TUR196613:TUS196614 UEN196613:UEO196614 UOJ196613:UOK196614 UYF196613:UYG196614 VIB196613:VIC196614 VRX196613:VRY196614 WBT196613:WBU196614 WLP196613:WLQ196614 WVL196613:WVM196614 F262149:G262150 IZ262149:JA262150 SV262149:SW262150 ACR262149:ACS262150 AMN262149:AMO262150 AWJ262149:AWK262150 BGF262149:BGG262150 BQB262149:BQC262150 BZX262149:BZY262150 CJT262149:CJU262150 CTP262149:CTQ262150 DDL262149:DDM262150 DNH262149:DNI262150 DXD262149:DXE262150 EGZ262149:EHA262150 EQV262149:EQW262150 FAR262149:FAS262150 FKN262149:FKO262150 FUJ262149:FUK262150 GEF262149:GEG262150 GOB262149:GOC262150 GXX262149:GXY262150 HHT262149:HHU262150 HRP262149:HRQ262150 IBL262149:IBM262150 ILH262149:ILI262150 IVD262149:IVE262150 JEZ262149:JFA262150 JOV262149:JOW262150 JYR262149:JYS262150 KIN262149:KIO262150 KSJ262149:KSK262150 LCF262149:LCG262150 LMB262149:LMC262150 LVX262149:LVY262150 MFT262149:MFU262150 MPP262149:MPQ262150 MZL262149:MZM262150 NJH262149:NJI262150 NTD262149:NTE262150 OCZ262149:ODA262150 OMV262149:OMW262150 OWR262149:OWS262150 PGN262149:PGO262150 PQJ262149:PQK262150 QAF262149:QAG262150 QKB262149:QKC262150 QTX262149:QTY262150 RDT262149:RDU262150 RNP262149:RNQ262150 RXL262149:RXM262150 SHH262149:SHI262150 SRD262149:SRE262150 TAZ262149:TBA262150 TKV262149:TKW262150 TUR262149:TUS262150 UEN262149:UEO262150 UOJ262149:UOK262150 UYF262149:UYG262150 VIB262149:VIC262150 VRX262149:VRY262150 WBT262149:WBU262150 WLP262149:WLQ262150 WVL262149:WVM262150 F327685:G327686 IZ327685:JA327686 SV327685:SW327686 ACR327685:ACS327686 AMN327685:AMO327686 AWJ327685:AWK327686 BGF327685:BGG327686 BQB327685:BQC327686 BZX327685:BZY327686 CJT327685:CJU327686 CTP327685:CTQ327686 DDL327685:DDM327686 DNH327685:DNI327686 DXD327685:DXE327686 EGZ327685:EHA327686 EQV327685:EQW327686 FAR327685:FAS327686 FKN327685:FKO327686 FUJ327685:FUK327686 GEF327685:GEG327686 GOB327685:GOC327686 GXX327685:GXY327686 HHT327685:HHU327686 HRP327685:HRQ327686 IBL327685:IBM327686 ILH327685:ILI327686 IVD327685:IVE327686 JEZ327685:JFA327686 JOV327685:JOW327686 JYR327685:JYS327686 KIN327685:KIO327686 KSJ327685:KSK327686 LCF327685:LCG327686 LMB327685:LMC327686 LVX327685:LVY327686 MFT327685:MFU327686 MPP327685:MPQ327686 MZL327685:MZM327686 NJH327685:NJI327686 NTD327685:NTE327686 OCZ327685:ODA327686 OMV327685:OMW327686 OWR327685:OWS327686 PGN327685:PGO327686 PQJ327685:PQK327686 QAF327685:QAG327686 QKB327685:QKC327686 QTX327685:QTY327686 RDT327685:RDU327686 RNP327685:RNQ327686 RXL327685:RXM327686 SHH327685:SHI327686 SRD327685:SRE327686 TAZ327685:TBA327686 TKV327685:TKW327686 TUR327685:TUS327686 UEN327685:UEO327686 UOJ327685:UOK327686 UYF327685:UYG327686 VIB327685:VIC327686 VRX327685:VRY327686 WBT327685:WBU327686 WLP327685:WLQ327686 WVL327685:WVM327686 F393221:G393222 IZ393221:JA393222 SV393221:SW393222 ACR393221:ACS393222 AMN393221:AMO393222 AWJ393221:AWK393222 BGF393221:BGG393222 BQB393221:BQC393222 BZX393221:BZY393222 CJT393221:CJU393222 CTP393221:CTQ393222 DDL393221:DDM393222 DNH393221:DNI393222 DXD393221:DXE393222 EGZ393221:EHA393222 EQV393221:EQW393222 FAR393221:FAS393222 FKN393221:FKO393222 FUJ393221:FUK393222 GEF393221:GEG393222 GOB393221:GOC393222 GXX393221:GXY393222 HHT393221:HHU393222 HRP393221:HRQ393222 IBL393221:IBM393222 ILH393221:ILI393222 IVD393221:IVE393222 JEZ393221:JFA393222 JOV393221:JOW393222 JYR393221:JYS393222 KIN393221:KIO393222 KSJ393221:KSK393222 LCF393221:LCG393222 LMB393221:LMC393222 LVX393221:LVY393222 MFT393221:MFU393222 MPP393221:MPQ393222 MZL393221:MZM393222 NJH393221:NJI393222 NTD393221:NTE393222 OCZ393221:ODA393222 OMV393221:OMW393222 OWR393221:OWS393222 PGN393221:PGO393222 PQJ393221:PQK393222 QAF393221:QAG393222 QKB393221:QKC393222 QTX393221:QTY393222 RDT393221:RDU393222 RNP393221:RNQ393222 RXL393221:RXM393222 SHH393221:SHI393222 SRD393221:SRE393222 TAZ393221:TBA393222 TKV393221:TKW393222 TUR393221:TUS393222 UEN393221:UEO393222 UOJ393221:UOK393222 UYF393221:UYG393222 VIB393221:VIC393222 VRX393221:VRY393222 WBT393221:WBU393222 WLP393221:WLQ393222 WVL393221:WVM393222 F458757:G458758 IZ458757:JA458758 SV458757:SW458758 ACR458757:ACS458758 AMN458757:AMO458758 AWJ458757:AWK458758 BGF458757:BGG458758 BQB458757:BQC458758 BZX458757:BZY458758 CJT458757:CJU458758 CTP458757:CTQ458758 DDL458757:DDM458758 DNH458757:DNI458758 DXD458757:DXE458758 EGZ458757:EHA458758 EQV458757:EQW458758 FAR458757:FAS458758 FKN458757:FKO458758 FUJ458757:FUK458758 GEF458757:GEG458758 GOB458757:GOC458758 GXX458757:GXY458758 HHT458757:HHU458758 HRP458757:HRQ458758 IBL458757:IBM458758 ILH458757:ILI458758 IVD458757:IVE458758 JEZ458757:JFA458758 JOV458757:JOW458758 JYR458757:JYS458758 KIN458757:KIO458758 KSJ458757:KSK458758 LCF458757:LCG458758 LMB458757:LMC458758 LVX458757:LVY458758 MFT458757:MFU458758 MPP458757:MPQ458758 MZL458757:MZM458758 NJH458757:NJI458758 NTD458757:NTE458758 OCZ458757:ODA458758 OMV458757:OMW458758 OWR458757:OWS458758 PGN458757:PGO458758 PQJ458757:PQK458758 QAF458757:QAG458758 QKB458757:QKC458758 QTX458757:QTY458758 RDT458757:RDU458758 RNP458757:RNQ458758 RXL458757:RXM458758 SHH458757:SHI458758 SRD458757:SRE458758 TAZ458757:TBA458758 TKV458757:TKW458758 TUR458757:TUS458758 UEN458757:UEO458758 UOJ458757:UOK458758 UYF458757:UYG458758 VIB458757:VIC458758 VRX458757:VRY458758 WBT458757:WBU458758 WLP458757:WLQ458758 WVL458757:WVM458758 F524293:G524294 IZ524293:JA524294 SV524293:SW524294 ACR524293:ACS524294 AMN524293:AMO524294 AWJ524293:AWK524294 BGF524293:BGG524294 BQB524293:BQC524294 BZX524293:BZY524294 CJT524293:CJU524294 CTP524293:CTQ524294 DDL524293:DDM524294 DNH524293:DNI524294 DXD524293:DXE524294 EGZ524293:EHA524294 EQV524293:EQW524294 FAR524293:FAS524294 FKN524293:FKO524294 FUJ524293:FUK524294 GEF524293:GEG524294 GOB524293:GOC524294 GXX524293:GXY524294 HHT524293:HHU524294 HRP524293:HRQ524294 IBL524293:IBM524294 ILH524293:ILI524294 IVD524293:IVE524294 JEZ524293:JFA524294 JOV524293:JOW524294 JYR524293:JYS524294 KIN524293:KIO524294 KSJ524293:KSK524294 LCF524293:LCG524294 LMB524293:LMC524294 LVX524293:LVY524294 MFT524293:MFU524294 MPP524293:MPQ524294 MZL524293:MZM524294 NJH524293:NJI524294 NTD524293:NTE524294 OCZ524293:ODA524294 OMV524293:OMW524294 OWR524293:OWS524294 PGN524293:PGO524294 PQJ524293:PQK524294 QAF524293:QAG524294 QKB524293:QKC524294 QTX524293:QTY524294 RDT524293:RDU524294 RNP524293:RNQ524294 RXL524293:RXM524294 SHH524293:SHI524294 SRD524293:SRE524294 TAZ524293:TBA524294 TKV524293:TKW524294 TUR524293:TUS524294 UEN524293:UEO524294 UOJ524293:UOK524294 UYF524293:UYG524294 VIB524293:VIC524294 VRX524293:VRY524294 WBT524293:WBU524294 WLP524293:WLQ524294 WVL524293:WVM524294 F589829:G589830 IZ589829:JA589830 SV589829:SW589830 ACR589829:ACS589830 AMN589829:AMO589830 AWJ589829:AWK589830 BGF589829:BGG589830 BQB589829:BQC589830 BZX589829:BZY589830 CJT589829:CJU589830 CTP589829:CTQ589830 DDL589829:DDM589830 DNH589829:DNI589830 DXD589829:DXE589830 EGZ589829:EHA589830 EQV589829:EQW589830 FAR589829:FAS589830 FKN589829:FKO589830 FUJ589829:FUK589830 GEF589829:GEG589830 GOB589829:GOC589830 GXX589829:GXY589830 HHT589829:HHU589830 HRP589829:HRQ589830 IBL589829:IBM589830 ILH589829:ILI589830 IVD589829:IVE589830 JEZ589829:JFA589830 JOV589829:JOW589830 JYR589829:JYS589830 KIN589829:KIO589830 KSJ589829:KSK589830 LCF589829:LCG589830 LMB589829:LMC589830 LVX589829:LVY589830 MFT589829:MFU589830 MPP589829:MPQ589830 MZL589829:MZM589830 NJH589829:NJI589830 NTD589829:NTE589830 OCZ589829:ODA589830 OMV589829:OMW589830 OWR589829:OWS589830 PGN589829:PGO589830 PQJ589829:PQK589830 QAF589829:QAG589830 QKB589829:QKC589830 QTX589829:QTY589830 RDT589829:RDU589830 RNP589829:RNQ589830 RXL589829:RXM589830 SHH589829:SHI589830 SRD589829:SRE589830 TAZ589829:TBA589830 TKV589829:TKW589830 TUR589829:TUS589830 UEN589829:UEO589830 UOJ589829:UOK589830 UYF589829:UYG589830 VIB589829:VIC589830 VRX589829:VRY589830 WBT589829:WBU589830 WLP589829:WLQ589830 WVL589829:WVM589830 F655365:G655366 IZ655365:JA655366 SV655365:SW655366 ACR655365:ACS655366 AMN655365:AMO655366 AWJ655365:AWK655366 BGF655365:BGG655366 BQB655365:BQC655366 BZX655365:BZY655366 CJT655365:CJU655366 CTP655365:CTQ655366 DDL655365:DDM655366 DNH655365:DNI655366 DXD655365:DXE655366 EGZ655365:EHA655366 EQV655365:EQW655366 FAR655365:FAS655366 FKN655365:FKO655366 FUJ655365:FUK655366 GEF655365:GEG655366 GOB655365:GOC655366 GXX655365:GXY655366 HHT655365:HHU655366 HRP655365:HRQ655366 IBL655365:IBM655366 ILH655365:ILI655366 IVD655365:IVE655366 JEZ655365:JFA655366 JOV655365:JOW655366 JYR655365:JYS655366 KIN655365:KIO655366 KSJ655365:KSK655366 LCF655365:LCG655366 LMB655365:LMC655366 LVX655365:LVY655366 MFT655365:MFU655366 MPP655365:MPQ655366 MZL655365:MZM655366 NJH655365:NJI655366 NTD655365:NTE655366 OCZ655365:ODA655366 OMV655365:OMW655366 OWR655365:OWS655366 PGN655365:PGO655366 PQJ655365:PQK655366 QAF655365:QAG655366 QKB655365:QKC655366 QTX655365:QTY655366 RDT655365:RDU655366 RNP655365:RNQ655366 RXL655365:RXM655366 SHH655365:SHI655366 SRD655365:SRE655366 TAZ655365:TBA655366 TKV655365:TKW655366 TUR655365:TUS655366 UEN655365:UEO655366 UOJ655365:UOK655366 UYF655365:UYG655366 VIB655365:VIC655366 VRX655365:VRY655366 WBT655365:WBU655366 WLP655365:WLQ655366 WVL655365:WVM655366 F720901:G720902 IZ720901:JA720902 SV720901:SW720902 ACR720901:ACS720902 AMN720901:AMO720902 AWJ720901:AWK720902 BGF720901:BGG720902 BQB720901:BQC720902 BZX720901:BZY720902 CJT720901:CJU720902 CTP720901:CTQ720902 DDL720901:DDM720902 DNH720901:DNI720902 DXD720901:DXE720902 EGZ720901:EHA720902 EQV720901:EQW720902 FAR720901:FAS720902 FKN720901:FKO720902 FUJ720901:FUK720902 GEF720901:GEG720902 GOB720901:GOC720902 GXX720901:GXY720902 HHT720901:HHU720902 HRP720901:HRQ720902 IBL720901:IBM720902 ILH720901:ILI720902 IVD720901:IVE720902 JEZ720901:JFA720902 JOV720901:JOW720902 JYR720901:JYS720902 KIN720901:KIO720902 KSJ720901:KSK720902 LCF720901:LCG720902 LMB720901:LMC720902 LVX720901:LVY720902 MFT720901:MFU720902 MPP720901:MPQ720902 MZL720901:MZM720902 NJH720901:NJI720902 NTD720901:NTE720902 OCZ720901:ODA720902 OMV720901:OMW720902 OWR720901:OWS720902 PGN720901:PGO720902 PQJ720901:PQK720902 QAF720901:QAG720902 QKB720901:QKC720902 QTX720901:QTY720902 RDT720901:RDU720902 RNP720901:RNQ720902 RXL720901:RXM720902 SHH720901:SHI720902 SRD720901:SRE720902 TAZ720901:TBA720902 TKV720901:TKW720902 TUR720901:TUS720902 UEN720901:UEO720902 UOJ720901:UOK720902 UYF720901:UYG720902 VIB720901:VIC720902 VRX720901:VRY720902 WBT720901:WBU720902 WLP720901:WLQ720902 WVL720901:WVM720902 F786437:G786438 IZ786437:JA786438 SV786437:SW786438 ACR786437:ACS786438 AMN786437:AMO786438 AWJ786437:AWK786438 BGF786437:BGG786438 BQB786437:BQC786438 BZX786437:BZY786438 CJT786437:CJU786438 CTP786437:CTQ786438 DDL786437:DDM786438 DNH786437:DNI786438 DXD786437:DXE786438 EGZ786437:EHA786438 EQV786437:EQW786438 FAR786437:FAS786438 FKN786437:FKO786438 FUJ786437:FUK786438 GEF786437:GEG786438 GOB786437:GOC786438 GXX786437:GXY786438 HHT786437:HHU786438 HRP786437:HRQ786438 IBL786437:IBM786438 ILH786437:ILI786438 IVD786437:IVE786438 JEZ786437:JFA786438 JOV786437:JOW786438 JYR786437:JYS786438 KIN786437:KIO786438 KSJ786437:KSK786438 LCF786437:LCG786438 LMB786437:LMC786438 LVX786437:LVY786438 MFT786437:MFU786438 MPP786437:MPQ786438 MZL786437:MZM786438 NJH786437:NJI786438 NTD786437:NTE786438 OCZ786437:ODA786438 OMV786437:OMW786438 OWR786437:OWS786438 PGN786437:PGO786438 PQJ786437:PQK786438 QAF786437:QAG786438 QKB786437:QKC786438 QTX786437:QTY786438 RDT786437:RDU786438 RNP786437:RNQ786438 RXL786437:RXM786438 SHH786437:SHI786438 SRD786437:SRE786438 TAZ786437:TBA786438 TKV786437:TKW786438 TUR786437:TUS786438 UEN786437:UEO786438 UOJ786437:UOK786438 UYF786437:UYG786438 VIB786437:VIC786438 VRX786437:VRY786438 WBT786437:WBU786438 WLP786437:WLQ786438 WVL786437:WVM786438 F851973:G851974 IZ851973:JA851974 SV851973:SW851974 ACR851973:ACS851974 AMN851973:AMO851974 AWJ851973:AWK851974 BGF851973:BGG851974 BQB851973:BQC851974 BZX851973:BZY851974 CJT851973:CJU851974 CTP851973:CTQ851974 DDL851973:DDM851974 DNH851973:DNI851974 DXD851973:DXE851974 EGZ851973:EHA851974 EQV851973:EQW851974 FAR851973:FAS851974 FKN851973:FKO851974 FUJ851973:FUK851974 GEF851973:GEG851974 GOB851973:GOC851974 GXX851973:GXY851974 HHT851973:HHU851974 HRP851973:HRQ851974 IBL851973:IBM851974 ILH851973:ILI851974 IVD851973:IVE851974 JEZ851973:JFA851974 JOV851973:JOW851974 JYR851973:JYS851974 KIN851973:KIO851974 KSJ851973:KSK851974 LCF851973:LCG851974 LMB851973:LMC851974 LVX851973:LVY851974 MFT851973:MFU851974 MPP851973:MPQ851974 MZL851973:MZM851974 NJH851973:NJI851974 NTD851973:NTE851974 OCZ851973:ODA851974 OMV851973:OMW851974 OWR851973:OWS851974 PGN851973:PGO851974 PQJ851973:PQK851974 QAF851973:QAG851974 QKB851973:QKC851974 QTX851973:QTY851974 RDT851973:RDU851974 RNP851973:RNQ851974 RXL851973:RXM851974 SHH851973:SHI851974 SRD851973:SRE851974 TAZ851973:TBA851974 TKV851973:TKW851974 TUR851973:TUS851974 UEN851973:UEO851974 UOJ851973:UOK851974 UYF851973:UYG851974 VIB851973:VIC851974 VRX851973:VRY851974 WBT851973:WBU851974 WLP851973:WLQ851974 WVL851973:WVM851974 F917509:G917510 IZ917509:JA917510 SV917509:SW917510 ACR917509:ACS917510 AMN917509:AMO917510 AWJ917509:AWK917510 BGF917509:BGG917510 BQB917509:BQC917510 BZX917509:BZY917510 CJT917509:CJU917510 CTP917509:CTQ917510 DDL917509:DDM917510 DNH917509:DNI917510 DXD917509:DXE917510 EGZ917509:EHA917510 EQV917509:EQW917510 FAR917509:FAS917510 FKN917509:FKO917510 FUJ917509:FUK917510 GEF917509:GEG917510 GOB917509:GOC917510 GXX917509:GXY917510 HHT917509:HHU917510 HRP917509:HRQ917510 IBL917509:IBM917510 ILH917509:ILI917510 IVD917509:IVE917510 JEZ917509:JFA917510 JOV917509:JOW917510 JYR917509:JYS917510 KIN917509:KIO917510 KSJ917509:KSK917510 LCF917509:LCG917510 LMB917509:LMC917510 LVX917509:LVY917510 MFT917509:MFU917510 MPP917509:MPQ917510 MZL917509:MZM917510 NJH917509:NJI917510 NTD917509:NTE917510 OCZ917509:ODA917510 OMV917509:OMW917510 OWR917509:OWS917510 PGN917509:PGO917510 PQJ917509:PQK917510 QAF917509:QAG917510 QKB917509:QKC917510 QTX917509:QTY917510 RDT917509:RDU917510 RNP917509:RNQ917510 RXL917509:RXM917510 SHH917509:SHI917510 SRD917509:SRE917510 TAZ917509:TBA917510 TKV917509:TKW917510 TUR917509:TUS917510 UEN917509:UEO917510 UOJ917509:UOK917510 UYF917509:UYG917510 VIB917509:VIC917510 VRX917509:VRY917510 WBT917509:WBU917510 WLP917509:WLQ917510 WVL917509:WVM917510 F983045:G983046 IZ983045:JA983046 SV983045:SW983046 ACR983045:ACS983046 AMN983045:AMO983046 AWJ983045:AWK983046 BGF983045:BGG983046 BQB983045:BQC983046 BZX983045:BZY983046 CJT983045:CJU983046 CTP983045:CTQ983046 DDL983045:DDM983046 DNH983045:DNI983046 DXD983045:DXE983046 EGZ983045:EHA983046 EQV983045:EQW983046 FAR983045:FAS983046 FKN983045:FKO983046 FUJ983045:FUK983046 GEF983045:GEG983046 GOB983045:GOC983046 GXX983045:GXY983046 HHT983045:HHU983046 HRP983045:HRQ983046 IBL983045:IBM983046 ILH983045:ILI983046 IVD983045:IVE983046 JEZ983045:JFA983046 JOV983045:JOW983046 JYR983045:JYS983046 KIN983045:KIO983046 KSJ983045:KSK983046 LCF983045:LCG983046 LMB983045:LMC983046 LVX983045:LVY983046 MFT983045:MFU983046 MPP983045:MPQ983046 MZL983045:MZM983046 NJH983045:NJI983046 NTD983045:NTE983046 OCZ983045:ODA983046 OMV983045:OMW983046 OWR983045:OWS983046 PGN983045:PGO983046 PQJ983045:PQK983046 QAF983045:QAG983046 QKB983045:QKC983046 QTX983045:QTY983046 RDT983045:RDU983046 RNP983045:RNQ983046 RXL983045:RXM983046 SHH983045:SHI983046 SRD983045:SRE983046 TAZ983045:TBA983046 TKV983045:TKW983046 TUR983045:TUS983046 UEN983045:UEO983046 UOJ983045:UOK983046 UYF983045:UYG983046 VIB983045:VIC983046 VRX983045:VRY983046 WBT983045:WBU983046 WLP983045:WLQ983046 WVL983045:WVM983046 WBQ983055:WBR983056 JC6:JD7 SY6:SZ7 ACU6:ACV7 AMQ6:AMR7 AWM6:AWN7 BGI6:BGJ7 BQE6:BQF7 CAA6:CAB7 CJW6:CJX7 CTS6:CTT7 DDO6:DDP7 DNK6:DNL7 DXG6:DXH7 EHC6:EHD7 EQY6:EQZ7 FAU6:FAV7 FKQ6:FKR7 FUM6:FUN7 GEI6:GEJ7 GOE6:GOF7 GYA6:GYB7 HHW6:HHX7 HRS6:HRT7 IBO6:IBP7 ILK6:ILL7 IVG6:IVH7 JFC6:JFD7 JOY6:JOZ7 JYU6:JYV7 KIQ6:KIR7 KSM6:KSN7 LCI6:LCJ7 LME6:LMF7 LWA6:LWB7 MFW6:MFX7 MPS6:MPT7 MZO6:MZP7 NJK6:NJL7 NTG6:NTH7 ODC6:ODD7 OMY6:OMZ7 OWU6:OWV7 PGQ6:PGR7 PQM6:PQN7 QAI6:QAJ7 QKE6:QKF7 QUA6:QUB7 RDW6:RDX7 RNS6:RNT7 RXO6:RXP7 SHK6:SHL7 SRG6:SRH7 TBC6:TBD7 TKY6:TKZ7 TUU6:TUV7 UEQ6:UER7 UOM6:UON7 UYI6:UYJ7 VIE6:VIF7 VSA6:VSB7 WBW6:WBX7 WLS6:WLT7 WVO6:WVP7 I65541:J65542 JC65541:JD65542 SY65541:SZ65542 ACU65541:ACV65542 AMQ65541:AMR65542 AWM65541:AWN65542 BGI65541:BGJ65542 BQE65541:BQF65542 CAA65541:CAB65542 CJW65541:CJX65542 CTS65541:CTT65542 DDO65541:DDP65542 DNK65541:DNL65542 DXG65541:DXH65542 EHC65541:EHD65542 EQY65541:EQZ65542 FAU65541:FAV65542 FKQ65541:FKR65542 FUM65541:FUN65542 GEI65541:GEJ65542 GOE65541:GOF65542 GYA65541:GYB65542 HHW65541:HHX65542 HRS65541:HRT65542 IBO65541:IBP65542 ILK65541:ILL65542 IVG65541:IVH65542 JFC65541:JFD65542 JOY65541:JOZ65542 JYU65541:JYV65542 KIQ65541:KIR65542 KSM65541:KSN65542 LCI65541:LCJ65542 LME65541:LMF65542 LWA65541:LWB65542 MFW65541:MFX65542 MPS65541:MPT65542 MZO65541:MZP65542 NJK65541:NJL65542 NTG65541:NTH65542 ODC65541:ODD65542 OMY65541:OMZ65542 OWU65541:OWV65542 PGQ65541:PGR65542 PQM65541:PQN65542 QAI65541:QAJ65542 QKE65541:QKF65542 QUA65541:QUB65542 RDW65541:RDX65542 RNS65541:RNT65542 RXO65541:RXP65542 SHK65541:SHL65542 SRG65541:SRH65542 TBC65541:TBD65542 TKY65541:TKZ65542 TUU65541:TUV65542 UEQ65541:UER65542 UOM65541:UON65542 UYI65541:UYJ65542 VIE65541:VIF65542 VSA65541:VSB65542 WBW65541:WBX65542 WLS65541:WLT65542 WVO65541:WVP65542 I131077:J131078 JC131077:JD131078 SY131077:SZ131078 ACU131077:ACV131078 AMQ131077:AMR131078 AWM131077:AWN131078 BGI131077:BGJ131078 BQE131077:BQF131078 CAA131077:CAB131078 CJW131077:CJX131078 CTS131077:CTT131078 DDO131077:DDP131078 DNK131077:DNL131078 DXG131077:DXH131078 EHC131077:EHD131078 EQY131077:EQZ131078 FAU131077:FAV131078 FKQ131077:FKR131078 FUM131077:FUN131078 GEI131077:GEJ131078 GOE131077:GOF131078 GYA131077:GYB131078 HHW131077:HHX131078 HRS131077:HRT131078 IBO131077:IBP131078 ILK131077:ILL131078 IVG131077:IVH131078 JFC131077:JFD131078 JOY131077:JOZ131078 JYU131077:JYV131078 KIQ131077:KIR131078 KSM131077:KSN131078 LCI131077:LCJ131078 LME131077:LMF131078 LWA131077:LWB131078 MFW131077:MFX131078 MPS131077:MPT131078 MZO131077:MZP131078 NJK131077:NJL131078 NTG131077:NTH131078 ODC131077:ODD131078 OMY131077:OMZ131078 OWU131077:OWV131078 PGQ131077:PGR131078 PQM131077:PQN131078 QAI131077:QAJ131078 QKE131077:QKF131078 QUA131077:QUB131078 RDW131077:RDX131078 RNS131077:RNT131078 RXO131077:RXP131078 SHK131077:SHL131078 SRG131077:SRH131078 TBC131077:TBD131078 TKY131077:TKZ131078 TUU131077:TUV131078 UEQ131077:UER131078 UOM131077:UON131078 UYI131077:UYJ131078 VIE131077:VIF131078 VSA131077:VSB131078 WBW131077:WBX131078 WLS131077:WLT131078 WVO131077:WVP131078 I196613:J196614 JC196613:JD196614 SY196613:SZ196614 ACU196613:ACV196614 AMQ196613:AMR196614 AWM196613:AWN196614 BGI196613:BGJ196614 BQE196613:BQF196614 CAA196613:CAB196614 CJW196613:CJX196614 CTS196613:CTT196614 DDO196613:DDP196614 DNK196613:DNL196614 DXG196613:DXH196614 EHC196613:EHD196614 EQY196613:EQZ196614 FAU196613:FAV196614 FKQ196613:FKR196614 FUM196613:FUN196614 GEI196613:GEJ196614 GOE196613:GOF196614 GYA196613:GYB196614 HHW196613:HHX196614 HRS196613:HRT196614 IBO196613:IBP196614 ILK196613:ILL196614 IVG196613:IVH196614 JFC196613:JFD196614 JOY196613:JOZ196614 JYU196613:JYV196614 KIQ196613:KIR196614 KSM196613:KSN196614 LCI196613:LCJ196614 LME196613:LMF196614 LWA196613:LWB196614 MFW196613:MFX196614 MPS196613:MPT196614 MZO196613:MZP196614 NJK196613:NJL196614 NTG196613:NTH196614 ODC196613:ODD196614 OMY196613:OMZ196614 OWU196613:OWV196614 PGQ196613:PGR196614 PQM196613:PQN196614 QAI196613:QAJ196614 QKE196613:QKF196614 QUA196613:QUB196614 RDW196613:RDX196614 RNS196613:RNT196614 RXO196613:RXP196614 SHK196613:SHL196614 SRG196613:SRH196614 TBC196613:TBD196614 TKY196613:TKZ196614 TUU196613:TUV196614 UEQ196613:UER196614 UOM196613:UON196614 UYI196613:UYJ196614 VIE196613:VIF196614 VSA196613:VSB196614 WBW196613:WBX196614 WLS196613:WLT196614 WVO196613:WVP196614 I262149:J262150 JC262149:JD262150 SY262149:SZ262150 ACU262149:ACV262150 AMQ262149:AMR262150 AWM262149:AWN262150 BGI262149:BGJ262150 BQE262149:BQF262150 CAA262149:CAB262150 CJW262149:CJX262150 CTS262149:CTT262150 DDO262149:DDP262150 DNK262149:DNL262150 DXG262149:DXH262150 EHC262149:EHD262150 EQY262149:EQZ262150 FAU262149:FAV262150 FKQ262149:FKR262150 FUM262149:FUN262150 GEI262149:GEJ262150 GOE262149:GOF262150 GYA262149:GYB262150 HHW262149:HHX262150 HRS262149:HRT262150 IBO262149:IBP262150 ILK262149:ILL262150 IVG262149:IVH262150 JFC262149:JFD262150 JOY262149:JOZ262150 JYU262149:JYV262150 KIQ262149:KIR262150 KSM262149:KSN262150 LCI262149:LCJ262150 LME262149:LMF262150 LWA262149:LWB262150 MFW262149:MFX262150 MPS262149:MPT262150 MZO262149:MZP262150 NJK262149:NJL262150 NTG262149:NTH262150 ODC262149:ODD262150 OMY262149:OMZ262150 OWU262149:OWV262150 PGQ262149:PGR262150 PQM262149:PQN262150 QAI262149:QAJ262150 QKE262149:QKF262150 QUA262149:QUB262150 RDW262149:RDX262150 RNS262149:RNT262150 RXO262149:RXP262150 SHK262149:SHL262150 SRG262149:SRH262150 TBC262149:TBD262150 TKY262149:TKZ262150 TUU262149:TUV262150 UEQ262149:UER262150 UOM262149:UON262150 UYI262149:UYJ262150 VIE262149:VIF262150 VSA262149:VSB262150 WBW262149:WBX262150 WLS262149:WLT262150 WVO262149:WVP262150 I327685:J327686 JC327685:JD327686 SY327685:SZ327686 ACU327685:ACV327686 AMQ327685:AMR327686 AWM327685:AWN327686 BGI327685:BGJ327686 BQE327685:BQF327686 CAA327685:CAB327686 CJW327685:CJX327686 CTS327685:CTT327686 DDO327685:DDP327686 DNK327685:DNL327686 DXG327685:DXH327686 EHC327685:EHD327686 EQY327685:EQZ327686 FAU327685:FAV327686 FKQ327685:FKR327686 FUM327685:FUN327686 GEI327685:GEJ327686 GOE327685:GOF327686 GYA327685:GYB327686 HHW327685:HHX327686 HRS327685:HRT327686 IBO327685:IBP327686 ILK327685:ILL327686 IVG327685:IVH327686 JFC327685:JFD327686 JOY327685:JOZ327686 JYU327685:JYV327686 KIQ327685:KIR327686 KSM327685:KSN327686 LCI327685:LCJ327686 LME327685:LMF327686 LWA327685:LWB327686 MFW327685:MFX327686 MPS327685:MPT327686 MZO327685:MZP327686 NJK327685:NJL327686 NTG327685:NTH327686 ODC327685:ODD327686 OMY327685:OMZ327686 OWU327685:OWV327686 PGQ327685:PGR327686 PQM327685:PQN327686 QAI327685:QAJ327686 QKE327685:QKF327686 QUA327685:QUB327686 RDW327685:RDX327686 RNS327685:RNT327686 RXO327685:RXP327686 SHK327685:SHL327686 SRG327685:SRH327686 TBC327685:TBD327686 TKY327685:TKZ327686 TUU327685:TUV327686 UEQ327685:UER327686 UOM327685:UON327686 UYI327685:UYJ327686 VIE327685:VIF327686 VSA327685:VSB327686 WBW327685:WBX327686 WLS327685:WLT327686 WVO327685:WVP327686 I393221:J393222 JC393221:JD393222 SY393221:SZ393222 ACU393221:ACV393222 AMQ393221:AMR393222 AWM393221:AWN393222 BGI393221:BGJ393222 BQE393221:BQF393222 CAA393221:CAB393222 CJW393221:CJX393222 CTS393221:CTT393222 DDO393221:DDP393222 DNK393221:DNL393222 DXG393221:DXH393222 EHC393221:EHD393222 EQY393221:EQZ393222 FAU393221:FAV393222 FKQ393221:FKR393222 FUM393221:FUN393222 GEI393221:GEJ393222 GOE393221:GOF393222 GYA393221:GYB393222 HHW393221:HHX393222 HRS393221:HRT393222 IBO393221:IBP393222 ILK393221:ILL393222 IVG393221:IVH393222 JFC393221:JFD393222 JOY393221:JOZ393222 JYU393221:JYV393222 KIQ393221:KIR393222 KSM393221:KSN393222 LCI393221:LCJ393222 LME393221:LMF393222 LWA393221:LWB393222 MFW393221:MFX393222 MPS393221:MPT393222 MZO393221:MZP393222 NJK393221:NJL393222 NTG393221:NTH393222 ODC393221:ODD393222 OMY393221:OMZ393222 OWU393221:OWV393222 PGQ393221:PGR393222 PQM393221:PQN393222 QAI393221:QAJ393222 QKE393221:QKF393222 QUA393221:QUB393222 RDW393221:RDX393222 RNS393221:RNT393222 RXO393221:RXP393222 SHK393221:SHL393222 SRG393221:SRH393222 TBC393221:TBD393222 TKY393221:TKZ393222 TUU393221:TUV393222 UEQ393221:UER393222 UOM393221:UON393222 UYI393221:UYJ393222 VIE393221:VIF393222 VSA393221:VSB393222 WBW393221:WBX393222 WLS393221:WLT393222 WVO393221:WVP393222 I458757:J458758 JC458757:JD458758 SY458757:SZ458758 ACU458757:ACV458758 AMQ458757:AMR458758 AWM458757:AWN458758 BGI458757:BGJ458758 BQE458757:BQF458758 CAA458757:CAB458758 CJW458757:CJX458758 CTS458757:CTT458758 DDO458757:DDP458758 DNK458757:DNL458758 DXG458757:DXH458758 EHC458757:EHD458758 EQY458757:EQZ458758 FAU458757:FAV458758 FKQ458757:FKR458758 FUM458757:FUN458758 GEI458757:GEJ458758 GOE458757:GOF458758 GYA458757:GYB458758 HHW458757:HHX458758 HRS458757:HRT458758 IBO458757:IBP458758 ILK458757:ILL458758 IVG458757:IVH458758 JFC458757:JFD458758 JOY458757:JOZ458758 JYU458757:JYV458758 KIQ458757:KIR458758 KSM458757:KSN458758 LCI458757:LCJ458758 LME458757:LMF458758 LWA458757:LWB458758 MFW458757:MFX458758 MPS458757:MPT458758 MZO458757:MZP458758 NJK458757:NJL458758 NTG458757:NTH458758 ODC458757:ODD458758 OMY458757:OMZ458758 OWU458757:OWV458758 PGQ458757:PGR458758 PQM458757:PQN458758 QAI458757:QAJ458758 QKE458757:QKF458758 QUA458757:QUB458758 RDW458757:RDX458758 RNS458757:RNT458758 RXO458757:RXP458758 SHK458757:SHL458758 SRG458757:SRH458758 TBC458757:TBD458758 TKY458757:TKZ458758 TUU458757:TUV458758 UEQ458757:UER458758 UOM458757:UON458758 UYI458757:UYJ458758 VIE458757:VIF458758 VSA458757:VSB458758 WBW458757:WBX458758 WLS458757:WLT458758 WVO458757:WVP458758 I524293:J524294 JC524293:JD524294 SY524293:SZ524294 ACU524293:ACV524294 AMQ524293:AMR524294 AWM524293:AWN524294 BGI524293:BGJ524294 BQE524293:BQF524294 CAA524293:CAB524294 CJW524293:CJX524294 CTS524293:CTT524294 DDO524293:DDP524294 DNK524293:DNL524294 DXG524293:DXH524294 EHC524293:EHD524294 EQY524293:EQZ524294 FAU524293:FAV524294 FKQ524293:FKR524294 FUM524293:FUN524294 GEI524293:GEJ524294 GOE524293:GOF524294 GYA524293:GYB524294 HHW524293:HHX524294 HRS524293:HRT524294 IBO524293:IBP524294 ILK524293:ILL524294 IVG524293:IVH524294 JFC524293:JFD524294 JOY524293:JOZ524294 JYU524293:JYV524294 KIQ524293:KIR524294 KSM524293:KSN524294 LCI524293:LCJ524294 LME524293:LMF524294 LWA524293:LWB524294 MFW524293:MFX524294 MPS524293:MPT524294 MZO524293:MZP524294 NJK524293:NJL524294 NTG524293:NTH524294 ODC524293:ODD524294 OMY524293:OMZ524294 OWU524293:OWV524294 PGQ524293:PGR524294 PQM524293:PQN524294 QAI524293:QAJ524294 QKE524293:QKF524294 QUA524293:QUB524294 RDW524293:RDX524294 RNS524293:RNT524294 RXO524293:RXP524294 SHK524293:SHL524294 SRG524293:SRH524294 TBC524293:TBD524294 TKY524293:TKZ524294 TUU524293:TUV524294 UEQ524293:UER524294 UOM524293:UON524294 UYI524293:UYJ524294 VIE524293:VIF524294 VSA524293:VSB524294 WBW524293:WBX524294 WLS524293:WLT524294 WVO524293:WVP524294 I589829:J589830 JC589829:JD589830 SY589829:SZ589830 ACU589829:ACV589830 AMQ589829:AMR589830 AWM589829:AWN589830 BGI589829:BGJ589830 BQE589829:BQF589830 CAA589829:CAB589830 CJW589829:CJX589830 CTS589829:CTT589830 DDO589829:DDP589830 DNK589829:DNL589830 DXG589829:DXH589830 EHC589829:EHD589830 EQY589829:EQZ589830 FAU589829:FAV589830 FKQ589829:FKR589830 FUM589829:FUN589830 GEI589829:GEJ589830 GOE589829:GOF589830 GYA589829:GYB589830 HHW589829:HHX589830 HRS589829:HRT589830 IBO589829:IBP589830 ILK589829:ILL589830 IVG589829:IVH589830 JFC589829:JFD589830 JOY589829:JOZ589830 JYU589829:JYV589830 KIQ589829:KIR589830 KSM589829:KSN589830 LCI589829:LCJ589830 LME589829:LMF589830 LWA589829:LWB589830 MFW589829:MFX589830 MPS589829:MPT589830 MZO589829:MZP589830 NJK589829:NJL589830 NTG589829:NTH589830 ODC589829:ODD589830 OMY589829:OMZ589830 OWU589829:OWV589830 PGQ589829:PGR589830 PQM589829:PQN589830 QAI589829:QAJ589830 QKE589829:QKF589830 QUA589829:QUB589830 RDW589829:RDX589830 RNS589829:RNT589830 RXO589829:RXP589830 SHK589829:SHL589830 SRG589829:SRH589830 TBC589829:TBD589830 TKY589829:TKZ589830 TUU589829:TUV589830 UEQ589829:UER589830 UOM589829:UON589830 UYI589829:UYJ589830 VIE589829:VIF589830 VSA589829:VSB589830 WBW589829:WBX589830 WLS589829:WLT589830 WVO589829:WVP589830 I655365:J655366 JC655365:JD655366 SY655365:SZ655366 ACU655365:ACV655366 AMQ655365:AMR655366 AWM655365:AWN655366 BGI655365:BGJ655366 BQE655365:BQF655366 CAA655365:CAB655366 CJW655365:CJX655366 CTS655365:CTT655366 DDO655365:DDP655366 DNK655365:DNL655366 DXG655365:DXH655366 EHC655365:EHD655366 EQY655365:EQZ655366 FAU655365:FAV655366 FKQ655365:FKR655366 FUM655365:FUN655366 GEI655365:GEJ655366 GOE655365:GOF655366 GYA655365:GYB655366 HHW655365:HHX655366 HRS655365:HRT655366 IBO655365:IBP655366 ILK655365:ILL655366 IVG655365:IVH655366 JFC655365:JFD655366 JOY655365:JOZ655366 JYU655365:JYV655366 KIQ655365:KIR655366 KSM655365:KSN655366 LCI655365:LCJ655366 LME655365:LMF655366 LWA655365:LWB655366 MFW655365:MFX655366 MPS655365:MPT655366 MZO655365:MZP655366 NJK655365:NJL655366 NTG655365:NTH655366 ODC655365:ODD655366 OMY655365:OMZ655366 OWU655365:OWV655366 PGQ655365:PGR655366 PQM655365:PQN655366 QAI655365:QAJ655366 QKE655365:QKF655366 QUA655365:QUB655366 RDW655365:RDX655366 RNS655365:RNT655366 RXO655365:RXP655366 SHK655365:SHL655366 SRG655365:SRH655366 TBC655365:TBD655366 TKY655365:TKZ655366 TUU655365:TUV655366 UEQ655365:UER655366 UOM655365:UON655366 UYI655365:UYJ655366 VIE655365:VIF655366 VSA655365:VSB655366 WBW655365:WBX655366 WLS655365:WLT655366 WVO655365:WVP655366 I720901:J720902 JC720901:JD720902 SY720901:SZ720902 ACU720901:ACV720902 AMQ720901:AMR720902 AWM720901:AWN720902 BGI720901:BGJ720902 BQE720901:BQF720902 CAA720901:CAB720902 CJW720901:CJX720902 CTS720901:CTT720902 DDO720901:DDP720902 DNK720901:DNL720902 DXG720901:DXH720902 EHC720901:EHD720902 EQY720901:EQZ720902 FAU720901:FAV720902 FKQ720901:FKR720902 FUM720901:FUN720902 GEI720901:GEJ720902 GOE720901:GOF720902 GYA720901:GYB720902 HHW720901:HHX720902 HRS720901:HRT720902 IBO720901:IBP720902 ILK720901:ILL720902 IVG720901:IVH720902 JFC720901:JFD720902 JOY720901:JOZ720902 JYU720901:JYV720902 KIQ720901:KIR720902 KSM720901:KSN720902 LCI720901:LCJ720902 LME720901:LMF720902 LWA720901:LWB720902 MFW720901:MFX720902 MPS720901:MPT720902 MZO720901:MZP720902 NJK720901:NJL720902 NTG720901:NTH720902 ODC720901:ODD720902 OMY720901:OMZ720902 OWU720901:OWV720902 PGQ720901:PGR720902 PQM720901:PQN720902 QAI720901:QAJ720902 QKE720901:QKF720902 QUA720901:QUB720902 RDW720901:RDX720902 RNS720901:RNT720902 RXO720901:RXP720902 SHK720901:SHL720902 SRG720901:SRH720902 TBC720901:TBD720902 TKY720901:TKZ720902 TUU720901:TUV720902 UEQ720901:UER720902 UOM720901:UON720902 UYI720901:UYJ720902 VIE720901:VIF720902 VSA720901:VSB720902 WBW720901:WBX720902 WLS720901:WLT720902 WVO720901:WVP720902 I786437:J786438 JC786437:JD786438 SY786437:SZ786438 ACU786437:ACV786438 AMQ786437:AMR786438 AWM786437:AWN786438 BGI786437:BGJ786438 BQE786437:BQF786438 CAA786437:CAB786438 CJW786437:CJX786438 CTS786437:CTT786438 DDO786437:DDP786438 DNK786437:DNL786438 DXG786437:DXH786438 EHC786437:EHD786438 EQY786437:EQZ786438 FAU786437:FAV786438 FKQ786437:FKR786438 FUM786437:FUN786438 GEI786437:GEJ786438 GOE786437:GOF786438 GYA786437:GYB786438 HHW786437:HHX786438 HRS786437:HRT786438 IBO786437:IBP786438 ILK786437:ILL786438 IVG786437:IVH786438 JFC786437:JFD786438 JOY786437:JOZ786438 JYU786437:JYV786438 KIQ786437:KIR786438 KSM786437:KSN786438 LCI786437:LCJ786438 LME786437:LMF786438 LWA786437:LWB786438 MFW786437:MFX786438 MPS786437:MPT786438 MZO786437:MZP786438 NJK786437:NJL786438 NTG786437:NTH786438 ODC786437:ODD786438 OMY786437:OMZ786438 OWU786437:OWV786438 PGQ786437:PGR786438 PQM786437:PQN786438 QAI786437:QAJ786438 QKE786437:QKF786438 QUA786437:QUB786438 RDW786437:RDX786438 RNS786437:RNT786438 RXO786437:RXP786438 SHK786437:SHL786438 SRG786437:SRH786438 TBC786437:TBD786438 TKY786437:TKZ786438 TUU786437:TUV786438 UEQ786437:UER786438 UOM786437:UON786438 UYI786437:UYJ786438 VIE786437:VIF786438 VSA786437:VSB786438 WBW786437:WBX786438 WLS786437:WLT786438 WVO786437:WVP786438 I851973:J851974 JC851973:JD851974 SY851973:SZ851974 ACU851973:ACV851974 AMQ851973:AMR851974 AWM851973:AWN851974 BGI851973:BGJ851974 BQE851973:BQF851974 CAA851973:CAB851974 CJW851973:CJX851974 CTS851973:CTT851974 DDO851973:DDP851974 DNK851973:DNL851974 DXG851973:DXH851974 EHC851973:EHD851974 EQY851973:EQZ851974 FAU851973:FAV851974 FKQ851973:FKR851974 FUM851973:FUN851974 GEI851973:GEJ851974 GOE851973:GOF851974 GYA851973:GYB851974 HHW851973:HHX851974 HRS851973:HRT851974 IBO851973:IBP851974 ILK851973:ILL851974 IVG851973:IVH851974 JFC851973:JFD851974 JOY851973:JOZ851974 JYU851973:JYV851974 KIQ851973:KIR851974 KSM851973:KSN851974 LCI851973:LCJ851974 LME851973:LMF851974 LWA851973:LWB851974 MFW851973:MFX851974 MPS851973:MPT851974 MZO851973:MZP851974 NJK851973:NJL851974 NTG851973:NTH851974 ODC851973:ODD851974 OMY851973:OMZ851974 OWU851973:OWV851974 PGQ851973:PGR851974 PQM851973:PQN851974 QAI851973:QAJ851974 QKE851973:QKF851974 QUA851973:QUB851974 RDW851973:RDX851974 RNS851973:RNT851974 RXO851973:RXP851974 SHK851973:SHL851974 SRG851973:SRH851974 TBC851973:TBD851974 TKY851973:TKZ851974 TUU851973:TUV851974 UEQ851973:UER851974 UOM851973:UON851974 UYI851973:UYJ851974 VIE851973:VIF851974 VSA851973:VSB851974 WBW851973:WBX851974 WLS851973:WLT851974 WVO851973:WVP851974 I917509:J917510 JC917509:JD917510 SY917509:SZ917510 ACU917509:ACV917510 AMQ917509:AMR917510 AWM917509:AWN917510 BGI917509:BGJ917510 BQE917509:BQF917510 CAA917509:CAB917510 CJW917509:CJX917510 CTS917509:CTT917510 DDO917509:DDP917510 DNK917509:DNL917510 DXG917509:DXH917510 EHC917509:EHD917510 EQY917509:EQZ917510 FAU917509:FAV917510 FKQ917509:FKR917510 FUM917509:FUN917510 GEI917509:GEJ917510 GOE917509:GOF917510 GYA917509:GYB917510 HHW917509:HHX917510 HRS917509:HRT917510 IBO917509:IBP917510 ILK917509:ILL917510 IVG917509:IVH917510 JFC917509:JFD917510 JOY917509:JOZ917510 JYU917509:JYV917510 KIQ917509:KIR917510 KSM917509:KSN917510 LCI917509:LCJ917510 LME917509:LMF917510 LWA917509:LWB917510 MFW917509:MFX917510 MPS917509:MPT917510 MZO917509:MZP917510 NJK917509:NJL917510 NTG917509:NTH917510 ODC917509:ODD917510 OMY917509:OMZ917510 OWU917509:OWV917510 PGQ917509:PGR917510 PQM917509:PQN917510 QAI917509:QAJ917510 QKE917509:QKF917510 QUA917509:QUB917510 RDW917509:RDX917510 RNS917509:RNT917510 RXO917509:RXP917510 SHK917509:SHL917510 SRG917509:SRH917510 TBC917509:TBD917510 TKY917509:TKZ917510 TUU917509:TUV917510 UEQ917509:UER917510 UOM917509:UON917510 UYI917509:UYJ917510 VIE917509:VIF917510 VSA917509:VSB917510 WBW917509:WBX917510 WLS917509:WLT917510 WVO917509:WVP917510 I983045:J983046 JC983045:JD983046 SY983045:SZ983046 ACU983045:ACV983046 AMQ983045:AMR983046 AWM983045:AWN983046 BGI983045:BGJ983046 BQE983045:BQF983046 CAA983045:CAB983046 CJW983045:CJX983046 CTS983045:CTT983046 DDO983045:DDP983046 DNK983045:DNL983046 DXG983045:DXH983046 EHC983045:EHD983046 EQY983045:EQZ983046 FAU983045:FAV983046 FKQ983045:FKR983046 FUM983045:FUN983046 GEI983045:GEJ983046 GOE983045:GOF983046 GYA983045:GYB983046 HHW983045:HHX983046 HRS983045:HRT983046 IBO983045:IBP983046 ILK983045:ILL983046 IVG983045:IVH983046 JFC983045:JFD983046 JOY983045:JOZ983046 JYU983045:JYV983046 KIQ983045:KIR983046 KSM983045:KSN983046 LCI983045:LCJ983046 LME983045:LMF983046 LWA983045:LWB983046 MFW983045:MFX983046 MPS983045:MPT983046 MZO983045:MZP983046 NJK983045:NJL983046 NTG983045:NTH983046 ODC983045:ODD983046 OMY983045:OMZ983046 OWU983045:OWV983046 PGQ983045:PGR983046 PQM983045:PQN983046 QAI983045:QAJ983046 QKE983045:QKF983046 QUA983045:QUB983046 RDW983045:RDX983046 RNS983045:RNT983046 RXO983045:RXP983046 SHK983045:SHL983046 SRG983045:SRH983046 TBC983045:TBD983046 TKY983045:TKZ983046 TUU983045:TUV983046 UEQ983045:UER983046 UOM983045:UON983046 UYI983045:UYJ983046 VIE983045:VIF983046 VSA983045:VSB983046 WBW983045:WBX983046 WLS983045:WLT983046 WVO983045:WVP983046 VRU983055:VRV983056 JF6:JG7 TB6:TC7 ACX6:ACY7 AMT6:AMU7 AWP6:AWQ7 BGL6:BGM7 BQH6:BQI7 CAD6:CAE7 CJZ6:CKA7 CTV6:CTW7 DDR6:DDS7 DNN6:DNO7 DXJ6:DXK7 EHF6:EHG7 ERB6:ERC7 FAX6:FAY7 FKT6:FKU7 FUP6:FUQ7 GEL6:GEM7 GOH6:GOI7 GYD6:GYE7 HHZ6:HIA7 HRV6:HRW7 IBR6:IBS7 ILN6:ILO7 IVJ6:IVK7 JFF6:JFG7 JPB6:JPC7 JYX6:JYY7 KIT6:KIU7 KSP6:KSQ7 LCL6:LCM7 LMH6:LMI7 LWD6:LWE7 MFZ6:MGA7 MPV6:MPW7 MZR6:MZS7 NJN6:NJO7 NTJ6:NTK7 ODF6:ODG7 ONB6:ONC7 OWX6:OWY7 PGT6:PGU7 PQP6:PQQ7 QAL6:QAM7 QKH6:QKI7 QUD6:QUE7 RDZ6:REA7 RNV6:RNW7 RXR6:RXS7 SHN6:SHO7 SRJ6:SRK7 TBF6:TBG7 TLB6:TLC7 TUX6:TUY7 UET6:UEU7 UOP6:UOQ7 UYL6:UYM7 VIH6:VII7 VSD6:VSE7 WBZ6:WCA7 WLV6:WLW7 WVR6:WVS7 L65541:M65542 JF65541:JG65542 TB65541:TC65542 ACX65541:ACY65542 AMT65541:AMU65542 AWP65541:AWQ65542 BGL65541:BGM65542 BQH65541:BQI65542 CAD65541:CAE65542 CJZ65541:CKA65542 CTV65541:CTW65542 DDR65541:DDS65542 DNN65541:DNO65542 DXJ65541:DXK65542 EHF65541:EHG65542 ERB65541:ERC65542 FAX65541:FAY65542 FKT65541:FKU65542 FUP65541:FUQ65542 GEL65541:GEM65542 GOH65541:GOI65542 GYD65541:GYE65542 HHZ65541:HIA65542 HRV65541:HRW65542 IBR65541:IBS65542 ILN65541:ILO65542 IVJ65541:IVK65542 JFF65541:JFG65542 JPB65541:JPC65542 JYX65541:JYY65542 KIT65541:KIU65542 KSP65541:KSQ65542 LCL65541:LCM65542 LMH65541:LMI65542 LWD65541:LWE65542 MFZ65541:MGA65542 MPV65541:MPW65542 MZR65541:MZS65542 NJN65541:NJO65542 NTJ65541:NTK65542 ODF65541:ODG65542 ONB65541:ONC65542 OWX65541:OWY65542 PGT65541:PGU65542 PQP65541:PQQ65542 QAL65541:QAM65542 QKH65541:QKI65542 QUD65541:QUE65542 RDZ65541:REA65542 RNV65541:RNW65542 RXR65541:RXS65542 SHN65541:SHO65542 SRJ65541:SRK65542 TBF65541:TBG65542 TLB65541:TLC65542 TUX65541:TUY65542 UET65541:UEU65542 UOP65541:UOQ65542 UYL65541:UYM65542 VIH65541:VII65542 VSD65541:VSE65542 WBZ65541:WCA65542 WLV65541:WLW65542 WVR65541:WVS65542 L131077:M131078 JF131077:JG131078 TB131077:TC131078 ACX131077:ACY131078 AMT131077:AMU131078 AWP131077:AWQ131078 BGL131077:BGM131078 BQH131077:BQI131078 CAD131077:CAE131078 CJZ131077:CKA131078 CTV131077:CTW131078 DDR131077:DDS131078 DNN131077:DNO131078 DXJ131077:DXK131078 EHF131077:EHG131078 ERB131077:ERC131078 FAX131077:FAY131078 FKT131077:FKU131078 FUP131077:FUQ131078 GEL131077:GEM131078 GOH131077:GOI131078 GYD131077:GYE131078 HHZ131077:HIA131078 HRV131077:HRW131078 IBR131077:IBS131078 ILN131077:ILO131078 IVJ131077:IVK131078 JFF131077:JFG131078 JPB131077:JPC131078 JYX131077:JYY131078 KIT131077:KIU131078 KSP131077:KSQ131078 LCL131077:LCM131078 LMH131077:LMI131078 LWD131077:LWE131078 MFZ131077:MGA131078 MPV131077:MPW131078 MZR131077:MZS131078 NJN131077:NJO131078 NTJ131077:NTK131078 ODF131077:ODG131078 ONB131077:ONC131078 OWX131077:OWY131078 PGT131077:PGU131078 PQP131077:PQQ131078 QAL131077:QAM131078 QKH131077:QKI131078 QUD131077:QUE131078 RDZ131077:REA131078 RNV131077:RNW131078 RXR131077:RXS131078 SHN131077:SHO131078 SRJ131077:SRK131078 TBF131077:TBG131078 TLB131077:TLC131078 TUX131077:TUY131078 UET131077:UEU131078 UOP131077:UOQ131078 UYL131077:UYM131078 VIH131077:VII131078 VSD131077:VSE131078 WBZ131077:WCA131078 WLV131077:WLW131078 WVR131077:WVS131078 L196613:M196614 JF196613:JG196614 TB196613:TC196614 ACX196613:ACY196614 AMT196613:AMU196614 AWP196613:AWQ196614 BGL196613:BGM196614 BQH196613:BQI196614 CAD196613:CAE196614 CJZ196613:CKA196614 CTV196613:CTW196614 DDR196613:DDS196614 DNN196613:DNO196614 DXJ196613:DXK196614 EHF196613:EHG196614 ERB196613:ERC196614 FAX196613:FAY196614 FKT196613:FKU196614 FUP196613:FUQ196614 GEL196613:GEM196614 GOH196613:GOI196614 GYD196613:GYE196614 HHZ196613:HIA196614 HRV196613:HRW196614 IBR196613:IBS196614 ILN196613:ILO196614 IVJ196613:IVK196614 JFF196613:JFG196614 JPB196613:JPC196614 JYX196613:JYY196614 KIT196613:KIU196614 KSP196613:KSQ196614 LCL196613:LCM196614 LMH196613:LMI196614 LWD196613:LWE196614 MFZ196613:MGA196614 MPV196613:MPW196614 MZR196613:MZS196614 NJN196613:NJO196614 NTJ196613:NTK196614 ODF196613:ODG196614 ONB196613:ONC196614 OWX196613:OWY196614 PGT196613:PGU196614 PQP196613:PQQ196614 QAL196613:QAM196614 QKH196613:QKI196614 QUD196613:QUE196614 RDZ196613:REA196614 RNV196613:RNW196614 RXR196613:RXS196614 SHN196613:SHO196614 SRJ196613:SRK196614 TBF196613:TBG196614 TLB196613:TLC196614 TUX196613:TUY196614 UET196613:UEU196614 UOP196613:UOQ196614 UYL196613:UYM196614 VIH196613:VII196614 VSD196613:VSE196614 WBZ196613:WCA196614 WLV196613:WLW196614 WVR196613:WVS196614 L262149:M262150 JF262149:JG262150 TB262149:TC262150 ACX262149:ACY262150 AMT262149:AMU262150 AWP262149:AWQ262150 BGL262149:BGM262150 BQH262149:BQI262150 CAD262149:CAE262150 CJZ262149:CKA262150 CTV262149:CTW262150 DDR262149:DDS262150 DNN262149:DNO262150 DXJ262149:DXK262150 EHF262149:EHG262150 ERB262149:ERC262150 FAX262149:FAY262150 FKT262149:FKU262150 FUP262149:FUQ262150 GEL262149:GEM262150 GOH262149:GOI262150 GYD262149:GYE262150 HHZ262149:HIA262150 HRV262149:HRW262150 IBR262149:IBS262150 ILN262149:ILO262150 IVJ262149:IVK262150 JFF262149:JFG262150 JPB262149:JPC262150 JYX262149:JYY262150 KIT262149:KIU262150 KSP262149:KSQ262150 LCL262149:LCM262150 LMH262149:LMI262150 LWD262149:LWE262150 MFZ262149:MGA262150 MPV262149:MPW262150 MZR262149:MZS262150 NJN262149:NJO262150 NTJ262149:NTK262150 ODF262149:ODG262150 ONB262149:ONC262150 OWX262149:OWY262150 PGT262149:PGU262150 PQP262149:PQQ262150 QAL262149:QAM262150 QKH262149:QKI262150 QUD262149:QUE262150 RDZ262149:REA262150 RNV262149:RNW262150 RXR262149:RXS262150 SHN262149:SHO262150 SRJ262149:SRK262150 TBF262149:TBG262150 TLB262149:TLC262150 TUX262149:TUY262150 UET262149:UEU262150 UOP262149:UOQ262150 UYL262149:UYM262150 VIH262149:VII262150 VSD262149:VSE262150 WBZ262149:WCA262150 WLV262149:WLW262150 WVR262149:WVS262150 L327685:M327686 JF327685:JG327686 TB327685:TC327686 ACX327685:ACY327686 AMT327685:AMU327686 AWP327685:AWQ327686 BGL327685:BGM327686 BQH327685:BQI327686 CAD327685:CAE327686 CJZ327685:CKA327686 CTV327685:CTW327686 DDR327685:DDS327686 DNN327685:DNO327686 DXJ327685:DXK327686 EHF327685:EHG327686 ERB327685:ERC327686 FAX327685:FAY327686 FKT327685:FKU327686 FUP327685:FUQ327686 GEL327685:GEM327686 GOH327685:GOI327686 GYD327685:GYE327686 HHZ327685:HIA327686 HRV327685:HRW327686 IBR327685:IBS327686 ILN327685:ILO327686 IVJ327685:IVK327686 JFF327685:JFG327686 JPB327685:JPC327686 JYX327685:JYY327686 KIT327685:KIU327686 KSP327685:KSQ327686 LCL327685:LCM327686 LMH327685:LMI327686 LWD327685:LWE327686 MFZ327685:MGA327686 MPV327685:MPW327686 MZR327685:MZS327686 NJN327685:NJO327686 NTJ327685:NTK327686 ODF327685:ODG327686 ONB327685:ONC327686 OWX327685:OWY327686 PGT327685:PGU327686 PQP327685:PQQ327686 QAL327685:QAM327686 QKH327685:QKI327686 QUD327685:QUE327686 RDZ327685:REA327686 RNV327685:RNW327686 RXR327685:RXS327686 SHN327685:SHO327686 SRJ327685:SRK327686 TBF327685:TBG327686 TLB327685:TLC327686 TUX327685:TUY327686 UET327685:UEU327686 UOP327685:UOQ327686 UYL327685:UYM327686 VIH327685:VII327686 VSD327685:VSE327686 WBZ327685:WCA327686 WLV327685:WLW327686 WVR327685:WVS327686 L393221:M393222 JF393221:JG393222 TB393221:TC393222 ACX393221:ACY393222 AMT393221:AMU393222 AWP393221:AWQ393222 BGL393221:BGM393222 BQH393221:BQI393222 CAD393221:CAE393222 CJZ393221:CKA393222 CTV393221:CTW393222 DDR393221:DDS393222 DNN393221:DNO393222 DXJ393221:DXK393222 EHF393221:EHG393222 ERB393221:ERC393222 FAX393221:FAY393222 FKT393221:FKU393222 FUP393221:FUQ393222 GEL393221:GEM393222 GOH393221:GOI393222 GYD393221:GYE393222 HHZ393221:HIA393222 HRV393221:HRW393222 IBR393221:IBS393222 ILN393221:ILO393222 IVJ393221:IVK393222 JFF393221:JFG393222 JPB393221:JPC393222 JYX393221:JYY393222 KIT393221:KIU393222 KSP393221:KSQ393222 LCL393221:LCM393222 LMH393221:LMI393222 LWD393221:LWE393222 MFZ393221:MGA393222 MPV393221:MPW393222 MZR393221:MZS393222 NJN393221:NJO393222 NTJ393221:NTK393222 ODF393221:ODG393222 ONB393221:ONC393222 OWX393221:OWY393222 PGT393221:PGU393222 PQP393221:PQQ393222 QAL393221:QAM393222 QKH393221:QKI393222 QUD393221:QUE393222 RDZ393221:REA393222 RNV393221:RNW393222 RXR393221:RXS393222 SHN393221:SHO393222 SRJ393221:SRK393222 TBF393221:TBG393222 TLB393221:TLC393222 TUX393221:TUY393222 UET393221:UEU393222 UOP393221:UOQ393222 UYL393221:UYM393222 VIH393221:VII393222 VSD393221:VSE393222 WBZ393221:WCA393222 WLV393221:WLW393222 WVR393221:WVS393222 L458757:M458758 JF458757:JG458758 TB458757:TC458758 ACX458757:ACY458758 AMT458757:AMU458758 AWP458757:AWQ458758 BGL458757:BGM458758 BQH458757:BQI458758 CAD458757:CAE458758 CJZ458757:CKA458758 CTV458757:CTW458758 DDR458757:DDS458758 DNN458757:DNO458758 DXJ458757:DXK458758 EHF458757:EHG458758 ERB458757:ERC458758 FAX458757:FAY458758 FKT458757:FKU458758 FUP458757:FUQ458758 GEL458757:GEM458758 GOH458757:GOI458758 GYD458757:GYE458758 HHZ458757:HIA458758 HRV458757:HRW458758 IBR458757:IBS458758 ILN458757:ILO458758 IVJ458757:IVK458758 JFF458757:JFG458758 JPB458757:JPC458758 JYX458757:JYY458758 KIT458757:KIU458758 KSP458757:KSQ458758 LCL458757:LCM458758 LMH458757:LMI458758 LWD458757:LWE458758 MFZ458757:MGA458758 MPV458757:MPW458758 MZR458757:MZS458758 NJN458757:NJO458758 NTJ458757:NTK458758 ODF458757:ODG458758 ONB458757:ONC458758 OWX458757:OWY458758 PGT458757:PGU458758 PQP458757:PQQ458758 QAL458757:QAM458758 QKH458757:QKI458758 QUD458757:QUE458758 RDZ458757:REA458758 RNV458757:RNW458758 RXR458757:RXS458758 SHN458757:SHO458758 SRJ458757:SRK458758 TBF458757:TBG458758 TLB458757:TLC458758 TUX458757:TUY458758 UET458757:UEU458758 UOP458757:UOQ458758 UYL458757:UYM458758 VIH458757:VII458758 VSD458757:VSE458758 WBZ458757:WCA458758 WLV458757:WLW458758 WVR458757:WVS458758 L524293:M524294 JF524293:JG524294 TB524293:TC524294 ACX524293:ACY524294 AMT524293:AMU524294 AWP524293:AWQ524294 BGL524293:BGM524294 BQH524293:BQI524294 CAD524293:CAE524294 CJZ524293:CKA524294 CTV524293:CTW524294 DDR524293:DDS524294 DNN524293:DNO524294 DXJ524293:DXK524294 EHF524293:EHG524294 ERB524293:ERC524294 FAX524293:FAY524294 FKT524293:FKU524294 FUP524293:FUQ524294 GEL524293:GEM524294 GOH524293:GOI524294 GYD524293:GYE524294 HHZ524293:HIA524294 HRV524293:HRW524294 IBR524293:IBS524294 ILN524293:ILO524294 IVJ524293:IVK524294 JFF524293:JFG524294 JPB524293:JPC524294 JYX524293:JYY524294 KIT524293:KIU524294 KSP524293:KSQ524294 LCL524293:LCM524294 LMH524293:LMI524294 LWD524293:LWE524294 MFZ524293:MGA524294 MPV524293:MPW524294 MZR524293:MZS524294 NJN524293:NJO524294 NTJ524293:NTK524294 ODF524293:ODG524294 ONB524293:ONC524294 OWX524293:OWY524294 PGT524293:PGU524294 PQP524293:PQQ524294 QAL524293:QAM524294 QKH524293:QKI524294 QUD524293:QUE524294 RDZ524293:REA524294 RNV524293:RNW524294 RXR524293:RXS524294 SHN524293:SHO524294 SRJ524293:SRK524294 TBF524293:TBG524294 TLB524293:TLC524294 TUX524293:TUY524294 UET524293:UEU524294 UOP524293:UOQ524294 UYL524293:UYM524294 VIH524293:VII524294 VSD524293:VSE524294 WBZ524293:WCA524294 WLV524293:WLW524294 WVR524293:WVS524294 L589829:M589830 JF589829:JG589830 TB589829:TC589830 ACX589829:ACY589830 AMT589829:AMU589830 AWP589829:AWQ589830 BGL589829:BGM589830 BQH589829:BQI589830 CAD589829:CAE589830 CJZ589829:CKA589830 CTV589829:CTW589830 DDR589829:DDS589830 DNN589829:DNO589830 DXJ589829:DXK589830 EHF589829:EHG589830 ERB589829:ERC589830 FAX589829:FAY589830 FKT589829:FKU589830 FUP589829:FUQ589830 GEL589829:GEM589830 GOH589829:GOI589830 GYD589829:GYE589830 HHZ589829:HIA589830 HRV589829:HRW589830 IBR589829:IBS589830 ILN589829:ILO589830 IVJ589829:IVK589830 JFF589829:JFG589830 JPB589829:JPC589830 JYX589829:JYY589830 KIT589829:KIU589830 KSP589829:KSQ589830 LCL589829:LCM589830 LMH589829:LMI589830 LWD589829:LWE589830 MFZ589829:MGA589830 MPV589829:MPW589830 MZR589829:MZS589830 NJN589829:NJO589830 NTJ589829:NTK589830 ODF589829:ODG589830 ONB589829:ONC589830 OWX589829:OWY589830 PGT589829:PGU589830 PQP589829:PQQ589830 QAL589829:QAM589830 QKH589829:QKI589830 QUD589829:QUE589830 RDZ589829:REA589830 RNV589829:RNW589830 RXR589829:RXS589830 SHN589829:SHO589830 SRJ589829:SRK589830 TBF589829:TBG589830 TLB589829:TLC589830 TUX589829:TUY589830 UET589829:UEU589830 UOP589829:UOQ589830 UYL589829:UYM589830 VIH589829:VII589830 VSD589829:VSE589830 WBZ589829:WCA589830 WLV589829:WLW589830 WVR589829:WVS589830 L655365:M655366 JF655365:JG655366 TB655365:TC655366 ACX655365:ACY655366 AMT655365:AMU655366 AWP655365:AWQ655366 BGL655365:BGM655366 BQH655365:BQI655366 CAD655365:CAE655366 CJZ655365:CKA655366 CTV655365:CTW655366 DDR655365:DDS655366 DNN655365:DNO655366 DXJ655365:DXK655366 EHF655365:EHG655366 ERB655365:ERC655366 FAX655365:FAY655366 FKT655365:FKU655366 FUP655365:FUQ655366 GEL655365:GEM655366 GOH655365:GOI655366 GYD655365:GYE655366 HHZ655365:HIA655366 HRV655365:HRW655366 IBR655365:IBS655366 ILN655365:ILO655366 IVJ655365:IVK655366 JFF655365:JFG655366 JPB655365:JPC655366 JYX655365:JYY655366 KIT655365:KIU655366 KSP655365:KSQ655366 LCL655365:LCM655366 LMH655365:LMI655366 LWD655365:LWE655366 MFZ655365:MGA655366 MPV655365:MPW655366 MZR655365:MZS655366 NJN655365:NJO655366 NTJ655365:NTK655366 ODF655365:ODG655366 ONB655365:ONC655366 OWX655365:OWY655366 PGT655365:PGU655366 PQP655365:PQQ655366 QAL655365:QAM655366 QKH655365:QKI655366 QUD655365:QUE655366 RDZ655365:REA655366 RNV655365:RNW655366 RXR655365:RXS655366 SHN655365:SHO655366 SRJ655365:SRK655366 TBF655365:TBG655366 TLB655365:TLC655366 TUX655365:TUY655366 UET655365:UEU655366 UOP655365:UOQ655366 UYL655365:UYM655366 VIH655365:VII655366 VSD655365:VSE655366 WBZ655365:WCA655366 WLV655365:WLW655366 WVR655365:WVS655366 L720901:M720902 JF720901:JG720902 TB720901:TC720902 ACX720901:ACY720902 AMT720901:AMU720902 AWP720901:AWQ720902 BGL720901:BGM720902 BQH720901:BQI720902 CAD720901:CAE720902 CJZ720901:CKA720902 CTV720901:CTW720902 DDR720901:DDS720902 DNN720901:DNO720902 DXJ720901:DXK720902 EHF720901:EHG720902 ERB720901:ERC720902 FAX720901:FAY720902 FKT720901:FKU720902 FUP720901:FUQ720902 GEL720901:GEM720902 GOH720901:GOI720902 GYD720901:GYE720902 HHZ720901:HIA720902 HRV720901:HRW720902 IBR720901:IBS720902 ILN720901:ILO720902 IVJ720901:IVK720902 JFF720901:JFG720902 JPB720901:JPC720902 JYX720901:JYY720902 KIT720901:KIU720902 KSP720901:KSQ720902 LCL720901:LCM720902 LMH720901:LMI720902 LWD720901:LWE720902 MFZ720901:MGA720902 MPV720901:MPW720902 MZR720901:MZS720902 NJN720901:NJO720902 NTJ720901:NTK720902 ODF720901:ODG720902 ONB720901:ONC720902 OWX720901:OWY720902 PGT720901:PGU720902 PQP720901:PQQ720902 QAL720901:QAM720902 QKH720901:QKI720902 QUD720901:QUE720902 RDZ720901:REA720902 RNV720901:RNW720902 RXR720901:RXS720902 SHN720901:SHO720902 SRJ720901:SRK720902 TBF720901:TBG720902 TLB720901:TLC720902 TUX720901:TUY720902 UET720901:UEU720902 UOP720901:UOQ720902 UYL720901:UYM720902 VIH720901:VII720902 VSD720901:VSE720902 WBZ720901:WCA720902 WLV720901:WLW720902 WVR720901:WVS720902 L786437:M786438 JF786437:JG786438 TB786437:TC786438 ACX786437:ACY786438 AMT786437:AMU786438 AWP786437:AWQ786438 BGL786437:BGM786438 BQH786437:BQI786438 CAD786437:CAE786438 CJZ786437:CKA786438 CTV786437:CTW786438 DDR786437:DDS786438 DNN786437:DNO786438 DXJ786437:DXK786438 EHF786437:EHG786438 ERB786437:ERC786438 FAX786437:FAY786438 FKT786437:FKU786438 FUP786437:FUQ786438 GEL786437:GEM786438 GOH786437:GOI786438 GYD786437:GYE786438 HHZ786437:HIA786438 HRV786437:HRW786438 IBR786437:IBS786438 ILN786437:ILO786438 IVJ786437:IVK786438 JFF786437:JFG786438 JPB786437:JPC786438 JYX786437:JYY786438 KIT786437:KIU786438 KSP786437:KSQ786438 LCL786437:LCM786438 LMH786437:LMI786438 LWD786437:LWE786438 MFZ786437:MGA786438 MPV786437:MPW786438 MZR786437:MZS786438 NJN786437:NJO786438 NTJ786437:NTK786438 ODF786437:ODG786438 ONB786437:ONC786438 OWX786437:OWY786438 PGT786437:PGU786438 PQP786437:PQQ786438 QAL786437:QAM786438 QKH786437:QKI786438 QUD786437:QUE786438 RDZ786437:REA786438 RNV786437:RNW786438 RXR786437:RXS786438 SHN786437:SHO786438 SRJ786437:SRK786438 TBF786437:TBG786438 TLB786437:TLC786438 TUX786437:TUY786438 UET786437:UEU786438 UOP786437:UOQ786438 UYL786437:UYM786438 VIH786437:VII786438 VSD786437:VSE786438 WBZ786437:WCA786438 WLV786437:WLW786438 WVR786437:WVS786438 L851973:M851974 JF851973:JG851974 TB851973:TC851974 ACX851973:ACY851974 AMT851973:AMU851974 AWP851973:AWQ851974 BGL851973:BGM851974 BQH851973:BQI851974 CAD851973:CAE851974 CJZ851973:CKA851974 CTV851973:CTW851974 DDR851973:DDS851974 DNN851973:DNO851974 DXJ851973:DXK851974 EHF851973:EHG851974 ERB851973:ERC851974 FAX851973:FAY851974 FKT851973:FKU851974 FUP851973:FUQ851974 GEL851973:GEM851974 GOH851973:GOI851974 GYD851973:GYE851974 HHZ851973:HIA851974 HRV851973:HRW851974 IBR851973:IBS851974 ILN851973:ILO851974 IVJ851973:IVK851974 JFF851973:JFG851974 JPB851973:JPC851974 JYX851973:JYY851974 KIT851973:KIU851974 KSP851973:KSQ851974 LCL851973:LCM851974 LMH851973:LMI851974 LWD851973:LWE851974 MFZ851973:MGA851974 MPV851973:MPW851974 MZR851973:MZS851974 NJN851973:NJO851974 NTJ851973:NTK851974 ODF851973:ODG851974 ONB851973:ONC851974 OWX851973:OWY851974 PGT851973:PGU851974 PQP851973:PQQ851974 QAL851973:QAM851974 QKH851973:QKI851974 QUD851973:QUE851974 RDZ851973:REA851974 RNV851973:RNW851974 RXR851973:RXS851974 SHN851973:SHO851974 SRJ851973:SRK851974 TBF851973:TBG851974 TLB851973:TLC851974 TUX851973:TUY851974 UET851973:UEU851974 UOP851973:UOQ851974 UYL851973:UYM851974 VIH851973:VII851974 VSD851973:VSE851974 WBZ851973:WCA851974 WLV851973:WLW851974 WVR851973:WVS851974 L917509:M917510 JF917509:JG917510 TB917509:TC917510 ACX917509:ACY917510 AMT917509:AMU917510 AWP917509:AWQ917510 BGL917509:BGM917510 BQH917509:BQI917510 CAD917509:CAE917510 CJZ917509:CKA917510 CTV917509:CTW917510 DDR917509:DDS917510 DNN917509:DNO917510 DXJ917509:DXK917510 EHF917509:EHG917510 ERB917509:ERC917510 FAX917509:FAY917510 FKT917509:FKU917510 FUP917509:FUQ917510 GEL917509:GEM917510 GOH917509:GOI917510 GYD917509:GYE917510 HHZ917509:HIA917510 HRV917509:HRW917510 IBR917509:IBS917510 ILN917509:ILO917510 IVJ917509:IVK917510 JFF917509:JFG917510 JPB917509:JPC917510 JYX917509:JYY917510 KIT917509:KIU917510 KSP917509:KSQ917510 LCL917509:LCM917510 LMH917509:LMI917510 LWD917509:LWE917510 MFZ917509:MGA917510 MPV917509:MPW917510 MZR917509:MZS917510 NJN917509:NJO917510 NTJ917509:NTK917510 ODF917509:ODG917510 ONB917509:ONC917510 OWX917509:OWY917510 PGT917509:PGU917510 PQP917509:PQQ917510 QAL917509:QAM917510 QKH917509:QKI917510 QUD917509:QUE917510 RDZ917509:REA917510 RNV917509:RNW917510 RXR917509:RXS917510 SHN917509:SHO917510 SRJ917509:SRK917510 TBF917509:TBG917510 TLB917509:TLC917510 TUX917509:TUY917510 UET917509:UEU917510 UOP917509:UOQ917510 UYL917509:UYM917510 VIH917509:VII917510 VSD917509:VSE917510 WBZ917509:WCA917510 WLV917509:WLW917510 WVR917509:WVS917510 L983045:M983046 JF983045:JG983046 TB983045:TC983046 ACX983045:ACY983046 AMT983045:AMU983046 AWP983045:AWQ983046 BGL983045:BGM983046 BQH983045:BQI983046 CAD983045:CAE983046 CJZ983045:CKA983046 CTV983045:CTW983046 DDR983045:DDS983046 DNN983045:DNO983046 DXJ983045:DXK983046 EHF983045:EHG983046 ERB983045:ERC983046 FAX983045:FAY983046 FKT983045:FKU983046 FUP983045:FUQ983046 GEL983045:GEM983046 GOH983045:GOI983046 GYD983045:GYE983046 HHZ983045:HIA983046 HRV983045:HRW983046 IBR983045:IBS983046 ILN983045:ILO983046 IVJ983045:IVK983046 JFF983045:JFG983046 JPB983045:JPC983046 JYX983045:JYY983046 KIT983045:KIU983046 KSP983045:KSQ983046 LCL983045:LCM983046 LMH983045:LMI983046 LWD983045:LWE983046 MFZ983045:MGA983046 MPV983045:MPW983046 MZR983045:MZS983046 NJN983045:NJO983046 NTJ983045:NTK983046 ODF983045:ODG983046 ONB983045:ONC983046 OWX983045:OWY983046 PGT983045:PGU983046 PQP983045:PQQ983046 QAL983045:QAM983046 QKH983045:QKI983046 QUD983045:QUE983046 RDZ983045:REA983046 RNV983045:RNW983046 RXR983045:RXS983046 SHN983045:SHO983046 SRJ983045:SRK983046 TBF983045:TBG983046 TLB983045:TLC983046 TUX983045:TUY983046 UET983045:UEU983046 UOP983045:UOQ983046 UYL983045:UYM983046 VIH983045:VII983046 VSD983045:VSE983046 WBZ983045:WCA983046 WLV983045:WLW983046 WVR983045:WVS983046 VHY983055:VHZ983056 JI6:JJ7 TE6:TF7 ADA6:ADB7 AMW6:AMX7 AWS6:AWT7 BGO6:BGP7 BQK6:BQL7 CAG6:CAH7 CKC6:CKD7 CTY6:CTZ7 DDU6:DDV7 DNQ6:DNR7 DXM6:DXN7 EHI6:EHJ7 ERE6:ERF7 FBA6:FBB7 FKW6:FKX7 FUS6:FUT7 GEO6:GEP7 GOK6:GOL7 GYG6:GYH7 HIC6:HID7 HRY6:HRZ7 IBU6:IBV7 ILQ6:ILR7 IVM6:IVN7 JFI6:JFJ7 JPE6:JPF7 JZA6:JZB7 KIW6:KIX7 KSS6:KST7 LCO6:LCP7 LMK6:LML7 LWG6:LWH7 MGC6:MGD7 MPY6:MPZ7 MZU6:MZV7 NJQ6:NJR7 NTM6:NTN7 ODI6:ODJ7 ONE6:ONF7 OXA6:OXB7 PGW6:PGX7 PQS6:PQT7 QAO6:QAP7 QKK6:QKL7 QUG6:QUH7 REC6:RED7 RNY6:RNZ7 RXU6:RXV7 SHQ6:SHR7 SRM6:SRN7 TBI6:TBJ7 TLE6:TLF7 TVA6:TVB7 UEW6:UEX7 UOS6:UOT7 UYO6:UYP7 VIK6:VIL7 VSG6:VSH7 WCC6:WCD7 WLY6:WLZ7 WVU6:WVV7 O65541:P65542 JI65541:JJ65542 TE65541:TF65542 ADA65541:ADB65542 AMW65541:AMX65542 AWS65541:AWT65542 BGO65541:BGP65542 BQK65541:BQL65542 CAG65541:CAH65542 CKC65541:CKD65542 CTY65541:CTZ65542 DDU65541:DDV65542 DNQ65541:DNR65542 DXM65541:DXN65542 EHI65541:EHJ65542 ERE65541:ERF65542 FBA65541:FBB65542 FKW65541:FKX65542 FUS65541:FUT65542 GEO65541:GEP65542 GOK65541:GOL65542 GYG65541:GYH65542 HIC65541:HID65542 HRY65541:HRZ65542 IBU65541:IBV65542 ILQ65541:ILR65542 IVM65541:IVN65542 JFI65541:JFJ65542 JPE65541:JPF65542 JZA65541:JZB65542 KIW65541:KIX65542 KSS65541:KST65542 LCO65541:LCP65542 LMK65541:LML65542 LWG65541:LWH65542 MGC65541:MGD65542 MPY65541:MPZ65542 MZU65541:MZV65542 NJQ65541:NJR65542 NTM65541:NTN65542 ODI65541:ODJ65542 ONE65541:ONF65542 OXA65541:OXB65542 PGW65541:PGX65542 PQS65541:PQT65542 QAO65541:QAP65542 QKK65541:QKL65542 QUG65541:QUH65542 REC65541:RED65542 RNY65541:RNZ65542 RXU65541:RXV65542 SHQ65541:SHR65542 SRM65541:SRN65542 TBI65541:TBJ65542 TLE65541:TLF65542 TVA65541:TVB65542 UEW65541:UEX65542 UOS65541:UOT65542 UYO65541:UYP65542 VIK65541:VIL65542 VSG65541:VSH65542 WCC65541:WCD65542 WLY65541:WLZ65542 WVU65541:WVV65542 O131077:P131078 JI131077:JJ131078 TE131077:TF131078 ADA131077:ADB131078 AMW131077:AMX131078 AWS131077:AWT131078 BGO131077:BGP131078 BQK131077:BQL131078 CAG131077:CAH131078 CKC131077:CKD131078 CTY131077:CTZ131078 DDU131077:DDV131078 DNQ131077:DNR131078 DXM131077:DXN131078 EHI131077:EHJ131078 ERE131077:ERF131078 FBA131077:FBB131078 FKW131077:FKX131078 FUS131077:FUT131078 GEO131077:GEP131078 GOK131077:GOL131078 GYG131077:GYH131078 HIC131077:HID131078 HRY131077:HRZ131078 IBU131077:IBV131078 ILQ131077:ILR131078 IVM131077:IVN131078 JFI131077:JFJ131078 JPE131077:JPF131078 JZA131077:JZB131078 KIW131077:KIX131078 KSS131077:KST131078 LCO131077:LCP131078 LMK131077:LML131078 LWG131077:LWH131078 MGC131077:MGD131078 MPY131077:MPZ131078 MZU131077:MZV131078 NJQ131077:NJR131078 NTM131077:NTN131078 ODI131077:ODJ131078 ONE131077:ONF131078 OXA131077:OXB131078 PGW131077:PGX131078 PQS131077:PQT131078 QAO131077:QAP131078 QKK131077:QKL131078 QUG131077:QUH131078 REC131077:RED131078 RNY131077:RNZ131078 RXU131077:RXV131078 SHQ131077:SHR131078 SRM131077:SRN131078 TBI131077:TBJ131078 TLE131077:TLF131078 TVA131077:TVB131078 UEW131077:UEX131078 UOS131077:UOT131078 UYO131077:UYP131078 VIK131077:VIL131078 VSG131077:VSH131078 WCC131077:WCD131078 WLY131077:WLZ131078 WVU131077:WVV131078 O196613:P196614 JI196613:JJ196614 TE196613:TF196614 ADA196613:ADB196614 AMW196613:AMX196614 AWS196613:AWT196614 BGO196613:BGP196614 BQK196613:BQL196614 CAG196613:CAH196614 CKC196613:CKD196614 CTY196613:CTZ196614 DDU196613:DDV196614 DNQ196613:DNR196614 DXM196613:DXN196614 EHI196613:EHJ196614 ERE196613:ERF196614 FBA196613:FBB196614 FKW196613:FKX196614 FUS196613:FUT196614 GEO196613:GEP196614 GOK196613:GOL196614 GYG196613:GYH196614 HIC196613:HID196614 HRY196613:HRZ196614 IBU196613:IBV196614 ILQ196613:ILR196614 IVM196613:IVN196614 JFI196613:JFJ196614 JPE196613:JPF196614 JZA196613:JZB196614 KIW196613:KIX196614 KSS196613:KST196614 LCO196613:LCP196614 LMK196613:LML196614 LWG196613:LWH196614 MGC196613:MGD196614 MPY196613:MPZ196614 MZU196613:MZV196614 NJQ196613:NJR196614 NTM196613:NTN196614 ODI196613:ODJ196614 ONE196613:ONF196614 OXA196613:OXB196614 PGW196613:PGX196614 PQS196613:PQT196614 QAO196613:QAP196614 QKK196613:QKL196614 QUG196613:QUH196614 REC196613:RED196614 RNY196613:RNZ196614 RXU196613:RXV196614 SHQ196613:SHR196614 SRM196613:SRN196614 TBI196613:TBJ196614 TLE196613:TLF196614 TVA196613:TVB196614 UEW196613:UEX196614 UOS196613:UOT196614 UYO196613:UYP196614 VIK196613:VIL196614 VSG196613:VSH196614 WCC196613:WCD196614 WLY196613:WLZ196614 WVU196613:WVV196614 O262149:P262150 JI262149:JJ262150 TE262149:TF262150 ADA262149:ADB262150 AMW262149:AMX262150 AWS262149:AWT262150 BGO262149:BGP262150 BQK262149:BQL262150 CAG262149:CAH262150 CKC262149:CKD262150 CTY262149:CTZ262150 DDU262149:DDV262150 DNQ262149:DNR262150 DXM262149:DXN262150 EHI262149:EHJ262150 ERE262149:ERF262150 FBA262149:FBB262150 FKW262149:FKX262150 FUS262149:FUT262150 GEO262149:GEP262150 GOK262149:GOL262150 GYG262149:GYH262150 HIC262149:HID262150 HRY262149:HRZ262150 IBU262149:IBV262150 ILQ262149:ILR262150 IVM262149:IVN262150 JFI262149:JFJ262150 JPE262149:JPF262150 JZA262149:JZB262150 KIW262149:KIX262150 KSS262149:KST262150 LCO262149:LCP262150 LMK262149:LML262150 LWG262149:LWH262150 MGC262149:MGD262150 MPY262149:MPZ262150 MZU262149:MZV262150 NJQ262149:NJR262150 NTM262149:NTN262150 ODI262149:ODJ262150 ONE262149:ONF262150 OXA262149:OXB262150 PGW262149:PGX262150 PQS262149:PQT262150 QAO262149:QAP262150 QKK262149:QKL262150 QUG262149:QUH262150 REC262149:RED262150 RNY262149:RNZ262150 RXU262149:RXV262150 SHQ262149:SHR262150 SRM262149:SRN262150 TBI262149:TBJ262150 TLE262149:TLF262150 TVA262149:TVB262150 UEW262149:UEX262150 UOS262149:UOT262150 UYO262149:UYP262150 VIK262149:VIL262150 VSG262149:VSH262150 WCC262149:WCD262150 WLY262149:WLZ262150 WVU262149:WVV262150 O327685:P327686 JI327685:JJ327686 TE327685:TF327686 ADA327685:ADB327686 AMW327685:AMX327686 AWS327685:AWT327686 BGO327685:BGP327686 BQK327685:BQL327686 CAG327685:CAH327686 CKC327685:CKD327686 CTY327685:CTZ327686 DDU327685:DDV327686 DNQ327685:DNR327686 DXM327685:DXN327686 EHI327685:EHJ327686 ERE327685:ERF327686 FBA327685:FBB327686 FKW327685:FKX327686 FUS327685:FUT327686 GEO327685:GEP327686 GOK327685:GOL327686 GYG327685:GYH327686 HIC327685:HID327686 HRY327685:HRZ327686 IBU327685:IBV327686 ILQ327685:ILR327686 IVM327685:IVN327686 JFI327685:JFJ327686 JPE327685:JPF327686 JZA327685:JZB327686 KIW327685:KIX327686 KSS327685:KST327686 LCO327685:LCP327686 LMK327685:LML327686 LWG327685:LWH327686 MGC327685:MGD327686 MPY327685:MPZ327686 MZU327685:MZV327686 NJQ327685:NJR327686 NTM327685:NTN327686 ODI327685:ODJ327686 ONE327685:ONF327686 OXA327685:OXB327686 PGW327685:PGX327686 PQS327685:PQT327686 QAO327685:QAP327686 QKK327685:QKL327686 QUG327685:QUH327686 REC327685:RED327686 RNY327685:RNZ327686 RXU327685:RXV327686 SHQ327685:SHR327686 SRM327685:SRN327686 TBI327685:TBJ327686 TLE327685:TLF327686 TVA327685:TVB327686 UEW327685:UEX327686 UOS327685:UOT327686 UYO327685:UYP327686 VIK327685:VIL327686 VSG327685:VSH327686 WCC327685:WCD327686 WLY327685:WLZ327686 WVU327685:WVV327686 O393221:P393222 JI393221:JJ393222 TE393221:TF393222 ADA393221:ADB393222 AMW393221:AMX393222 AWS393221:AWT393222 BGO393221:BGP393222 BQK393221:BQL393222 CAG393221:CAH393222 CKC393221:CKD393222 CTY393221:CTZ393222 DDU393221:DDV393222 DNQ393221:DNR393222 DXM393221:DXN393222 EHI393221:EHJ393222 ERE393221:ERF393222 FBA393221:FBB393222 FKW393221:FKX393222 FUS393221:FUT393222 GEO393221:GEP393222 GOK393221:GOL393222 GYG393221:GYH393222 HIC393221:HID393222 HRY393221:HRZ393222 IBU393221:IBV393222 ILQ393221:ILR393222 IVM393221:IVN393222 JFI393221:JFJ393222 JPE393221:JPF393222 JZA393221:JZB393222 KIW393221:KIX393222 KSS393221:KST393222 LCO393221:LCP393222 LMK393221:LML393222 LWG393221:LWH393222 MGC393221:MGD393222 MPY393221:MPZ393222 MZU393221:MZV393222 NJQ393221:NJR393222 NTM393221:NTN393222 ODI393221:ODJ393222 ONE393221:ONF393222 OXA393221:OXB393222 PGW393221:PGX393222 PQS393221:PQT393222 QAO393221:QAP393222 QKK393221:QKL393222 QUG393221:QUH393222 REC393221:RED393222 RNY393221:RNZ393222 RXU393221:RXV393222 SHQ393221:SHR393222 SRM393221:SRN393222 TBI393221:TBJ393222 TLE393221:TLF393222 TVA393221:TVB393222 UEW393221:UEX393222 UOS393221:UOT393222 UYO393221:UYP393222 VIK393221:VIL393222 VSG393221:VSH393222 WCC393221:WCD393222 WLY393221:WLZ393222 WVU393221:WVV393222 O458757:P458758 JI458757:JJ458758 TE458757:TF458758 ADA458757:ADB458758 AMW458757:AMX458758 AWS458757:AWT458758 BGO458757:BGP458758 BQK458757:BQL458758 CAG458757:CAH458758 CKC458757:CKD458758 CTY458757:CTZ458758 DDU458757:DDV458758 DNQ458757:DNR458758 DXM458757:DXN458758 EHI458757:EHJ458758 ERE458757:ERF458758 FBA458757:FBB458758 FKW458757:FKX458758 FUS458757:FUT458758 GEO458757:GEP458758 GOK458757:GOL458758 GYG458757:GYH458758 HIC458757:HID458758 HRY458757:HRZ458758 IBU458757:IBV458758 ILQ458757:ILR458758 IVM458757:IVN458758 JFI458757:JFJ458758 JPE458757:JPF458758 JZA458757:JZB458758 KIW458757:KIX458758 KSS458757:KST458758 LCO458757:LCP458758 LMK458757:LML458758 LWG458757:LWH458758 MGC458757:MGD458758 MPY458757:MPZ458758 MZU458757:MZV458758 NJQ458757:NJR458758 NTM458757:NTN458758 ODI458757:ODJ458758 ONE458757:ONF458758 OXA458757:OXB458758 PGW458757:PGX458758 PQS458757:PQT458758 QAO458757:QAP458758 QKK458757:QKL458758 QUG458757:QUH458758 REC458757:RED458758 RNY458757:RNZ458758 RXU458757:RXV458758 SHQ458757:SHR458758 SRM458757:SRN458758 TBI458757:TBJ458758 TLE458757:TLF458758 TVA458757:TVB458758 UEW458757:UEX458758 UOS458757:UOT458758 UYO458757:UYP458758 VIK458757:VIL458758 VSG458757:VSH458758 WCC458757:WCD458758 WLY458757:WLZ458758 WVU458757:WVV458758 O524293:P524294 JI524293:JJ524294 TE524293:TF524294 ADA524293:ADB524294 AMW524293:AMX524294 AWS524293:AWT524294 BGO524293:BGP524294 BQK524293:BQL524294 CAG524293:CAH524294 CKC524293:CKD524294 CTY524293:CTZ524294 DDU524293:DDV524294 DNQ524293:DNR524294 DXM524293:DXN524294 EHI524293:EHJ524294 ERE524293:ERF524294 FBA524293:FBB524294 FKW524293:FKX524294 FUS524293:FUT524294 GEO524293:GEP524294 GOK524293:GOL524294 GYG524293:GYH524294 HIC524293:HID524294 HRY524293:HRZ524294 IBU524293:IBV524294 ILQ524293:ILR524294 IVM524293:IVN524294 JFI524293:JFJ524294 JPE524293:JPF524294 JZA524293:JZB524294 KIW524293:KIX524294 KSS524293:KST524294 LCO524293:LCP524294 LMK524293:LML524294 LWG524293:LWH524294 MGC524293:MGD524294 MPY524293:MPZ524294 MZU524293:MZV524294 NJQ524293:NJR524294 NTM524293:NTN524294 ODI524293:ODJ524294 ONE524293:ONF524294 OXA524293:OXB524294 PGW524293:PGX524294 PQS524293:PQT524294 QAO524293:QAP524294 QKK524293:QKL524294 QUG524293:QUH524294 REC524293:RED524294 RNY524293:RNZ524294 RXU524293:RXV524294 SHQ524293:SHR524294 SRM524293:SRN524294 TBI524293:TBJ524294 TLE524293:TLF524294 TVA524293:TVB524294 UEW524293:UEX524294 UOS524293:UOT524294 UYO524293:UYP524294 VIK524293:VIL524294 VSG524293:VSH524294 WCC524293:WCD524294 WLY524293:WLZ524294 WVU524293:WVV524294 O589829:P589830 JI589829:JJ589830 TE589829:TF589830 ADA589829:ADB589830 AMW589829:AMX589830 AWS589829:AWT589830 BGO589829:BGP589830 BQK589829:BQL589830 CAG589829:CAH589830 CKC589829:CKD589830 CTY589829:CTZ589830 DDU589829:DDV589830 DNQ589829:DNR589830 DXM589829:DXN589830 EHI589829:EHJ589830 ERE589829:ERF589830 FBA589829:FBB589830 FKW589829:FKX589830 FUS589829:FUT589830 GEO589829:GEP589830 GOK589829:GOL589830 GYG589829:GYH589830 HIC589829:HID589830 HRY589829:HRZ589830 IBU589829:IBV589830 ILQ589829:ILR589830 IVM589829:IVN589830 JFI589829:JFJ589830 JPE589829:JPF589830 JZA589829:JZB589830 KIW589829:KIX589830 KSS589829:KST589830 LCO589829:LCP589830 LMK589829:LML589830 LWG589829:LWH589830 MGC589829:MGD589830 MPY589829:MPZ589830 MZU589829:MZV589830 NJQ589829:NJR589830 NTM589829:NTN589830 ODI589829:ODJ589830 ONE589829:ONF589830 OXA589829:OXB589830 PGW589829:PGX589830 PQS589829:PQT589830 QAO589829:QAP589830 QKK589829:QKL589830 QUG589829:QUH589830 REC589829:RED589830 RNY589829:RNZ589830 RXU589829:RXV589830 SHQ589829:SHR589830 SRM589829:SRN589830 TBI589829:TBJ589830 TLE589829:TLF589830 TVA589829:TVB589830 UEW589829:UEX589830 UOS589829:UOT589830 UYO589829:UYP589830 VIK589829:VIL589830 VSG589829:VSH589830 WCC589829:WCD589830 WLY589829:WLZ589830 WVU589829:WVV589830 O655365:P655366 JI655365:JJ655366 TE655365:TF655366 ADA655365:ADB655366 AMW655365:AMX655366 AWS655365:AWT655366 BGO655365:BGP655366 BQK655365:BQL655366 CAG655365:CAH655366 CKC655365:CKD655366 CTY655365:CTZ655366 DDU655365:DDV655366 DNQ655365:DNR655366 DXM655365:DXN655366 EHI655365:EHJ655366 ERE655365:ERF655366 FBA655365:FBB655366 FKW655365:FKX655366 FUS655365:FUT655366 GEO655365:GEP655366 GOK655365:GOL655366 GYG655365:GYH655366 HIC655365:HID655366 HRY655365:HRZ655366 IBU655365:IBV655366 ILQ655365:ILR655366 IVM655365:IVN655366 JFI655365:JFJ655366 JPE655365:JPF655366 JZA655365:JZB655366 KIW655365:KIX655366 KSS655365:KST655366 LCO655365:LCP655366 LMK655365:LML655366 LWG655365:LWH655366 MGC655365:MGD655366 MPY655365:MPZ655366 MZU655365:MZV655366 NJQ655365:NJR655366 NTM655365:NTN655366 ODI655365:ODJ655366 ONE655365:ONF655366 OXA655365:OXB655366 PGW655365:PGX655366 PQS655365:PQT655366 QAO655365:QAP655366 QKK655365:QKL655366 QUG655365:QUH655366 REC655365:RED655366 RNY655365:RNZ655366 RXU655365:RXV655366 SHQ655365:SHR655366 SRM655365:SRN655366 TBI655365:TBJ655366 TLE655365:TLF655366 TVA655365:TVB655366 UEW655365:UEX655366 UOS655365:UOT655366 UYO655365:UYP655366 VIK655365:VIL655366 VSG655365:VSH655366 WCC655365:WCD655366 WLY655365:WLZ655366 WVU655365:WVV655366 O720901:P720902 JI720901:JJ720902 TE720901:TF720902 ADA720901:ADB720902 AMW720901:AMX720902 AWS720901:AWT720902 BGO720901:BGP720902 BQK720901:BQL720902 CAG720901:CAH720902 CKC720901:CKD720902 CTY720901:CTZ720902 DDU720901:DDV720902 DNQ720901:DNR720902 DXM720901:DXN720902 EHI720901:EHJ720902 ERE720901:ERF720902 FBA720901:FBB720902 FKW720901:FKX720902 FUS720901:FUT720902 GEO720901:GEP720902 GOK720901:GOL720902 GYG720901:GYH720902 HIC720901:HID720902 HRY720901:HRZ720902 IBU720901:IBV720902 ILQ720901:ILR720902 IVM720901:IVN720902 JFI720901:JFJ720902 JPE720901:JPF720902 JZA720901:JZB720902 KIW720901:KIX720902 KSS720901:KST720902 LCO720901:LCP720902 LMK720901:LML720902 LWG720901:LWH720902 MGC720901:MGD720902 MPY720901:MPZ720902 MZU720901:MZV720902 NJQ720901:NJR720902 NTM720901:NTN720902 ODI720901:ODJ720902 ONE720901:ONF720902 OXA720901:OXB720902 PGW720901:PGX720902 PQS720901:PQT720902 QAO720901:QAP720902 QKK720901:QKL720902 QUG720901:QUH720902 REC720901:RED720902 RNY720901:RNZ720902 RXU720901:RXV720902 SHQ720901:SHR720902 SRM720901:SRN720902 TBI720901:TBJ720902 TLE720901:TLF720902 TVA720901:TVB720902 UEW720901:UEX720902 UOS720901:UOT720902 UYO720901:UYP720902 VIK720901:VIL720902 VSG720901:VSH720902 WCC720901:WCD720902 WLY720901:WLZ720902 WVU720901:WVV720902 O786437:P786438 JI786437:JJ786438 TE786437:TF786438 ADA786437:ADB786438 AMW786437:AMX786438 AWS786437:AWT786438 BGO786437:BGP786438 BQK786437:BQL786438 CAG786437:CAH786438 CKC786437:CKD786438 CTY786437:CTZ786438 DDU786437:DDV786438 DNQ786437:DNR786438 DXM786437:DXN786438 EHI786437:EHJ786438 ERE786437:ERF786438 FBA786437:FBB786438 FKW786437:FKX786438 FUS786437:FUT786438 GEO786437:GEP786438 GOK786437:GOL786438 GYG786437:GYH786438 HIC786437:HID786438 HRY786437:HRZ786438 IBU786437:IBV786438 ILQ786437:ILR786438 IVM786437:IVN786438 JFI786437:JFJ786438 JPE786437:JPF786438 JZA786437:JZB786438 KIW786437:KIX786438 KSS786437:KST786438 LCO786437:LCP786438 LMK786437:LML786438 LWG786437:LWH786438 MGC786437:MGD786438 MPY786437:MPZ786438 MZU786437:MZV786438 NJQ786437:NJR786438 NTM786437:NTN786438 ODI786437:ODJ786438 ONE786437:ONF786438 OXA786437:OXB786438 PGW786437:PGX786438 PQS786437:PQT786438 QAO786437:QAP786438 QKK786437:QKL786438 QUG786437:QUH786438 REC786437:RED786438 RNY786437:RNZ786438 RXU786437:RXV786438 SHQ786437:SHR786438 SRM786437:SRN786438 TBI786437:TBJ786438 TLE786437:TLF786438 TVA786437:TVB786438 UEW786437:UEX786438 UOS786437:UOT786438 UYO786437:UYP786438 VIK786437:VIL786438 VSG786437:VSH786438 WCC786437:WCD786438 WLY786437:WLZ786438 WVU786437:WVV786438 O851973:P851974 JI851973:JJ851974 TE851973:TF851974 ADA851973:ADB851974 AMW851973:AMX851974 AWS851973:AWT851974 BGO851973:BGP851974 BQK851973:BQL851974 CAG851973:CAH851974 CKC851973:CKD851974 CTY851973:CTZ851974 DDU851973:DDV851974 DNQ851973:DNR851974 DXM851973:DXN851974 EHI851973:EHJ851974 ERE851973:ERF851974 FBA851973:FBB851974 FKW851973:FKX851974 FUS851973:FUT851974 GEO851973:GEP851974 GOK851973:GOL851974 GYG851973:GYH851974 HIC851973:HID851974 HRY851973:HRZ851974 IBU851973:IBV851974 ILQ851973:ILR851974 IVM851973:IVN851974 JFI851973:JFJ851974 JPE851973:JPF851974 JZA851973:JZB851974 KIW851973:KIX851974 KSS851973:KST851974 LCO851973:LCP851974 LMK851973:LML851974 LWG851973:LWH851974 MGC851973:MGD851974 MPY851973:MPZ851974 MZU851973:MZV851974 NJQ851973:NJR851974 NTM851973:NTN851974 ODI851973:ODJ851974 ONE851973:ONF851974 OXA851973:OXB851974 PGW851973:PGX851974 PQS851973:PQT851974 QAO851973:QAP851974 QKK851973:QKL851974 QUG851973:QUH851974 REC851973:RED851974 RNY851973:RNZ851974 RXU851973:RXV851974 SHQ851973:SHR851974 SRM851973:SRN851974 TBI851973:TBJ851974 TLE851973:TLF851974 TVA851973:TVB851974 UEW851973:UEX851974 UOS851973:UOT851974 UYO851973:UYP851974 VIK851973:VIL851974 VSG851973:VSH851974 WCC851973:WCD851974 WLY851973:WLZ851974 WVU851973:WVV851974 O917509:P917510 JI917509:JJ917510 TE917509:TF917510 ADA917509:ADB917510 AMW917509:AMX917510 AWS917509:AWT917510 BGO917509:BGP917510 BQK917509:BQL917510 CAG917509:CAH917510 CKC917509:CKD917510 CTY917509:CTZ917510 DDU917509:DDV917510 DNQ917509:DNR917510 DXM917509:DXN917510 EHI917509:EHJ917510 ERE917509:ERF917510 FBA917509:FBB917510 FKW917509:FKX917510 FUS917509:FUT917510 GEO917509:GEP917510 GOK917509:GOL917510 GYG917509:GYH917510 HIC917509:HID917510 HRY917509:HRZ917510 IBU917509:IBV917510 ILQ917509:ILR917510 IVM917509:IVN917510 JFI917509:JFJ917510 JPE917509:JPF917510 JZA917509:JZB917510 KIW917509:KIX917510 KSS917509:KST917510 LCO917509:LCP917510 LMK917509:LML917510 LWG917509:LWH917510 MGC917509:MGD917510 MPY917509:MPZ917510 MZU917509:MZV917510 NJQ917509:NJR917510 NTM917509:NTN917510 ODI917509:ODJ917510 ONE917509:ONF917510 OXA917509:OXB917510 PGW917509:PGX917510 PQS917509:PQT917510 QAO917509:QAP917510 QKK917509:QKL917510 QUG917509:QUH917510 REC917509:RED917510 RNY917509:RNZ917510 RXU917509:RXV917510 SHQ917509:SHR917510 SRM917509:SRN917510 TBI917509:TBJ917510 TLE917509:TLF917510 TVA917509:TVB917510 UEW917509:UEX917510 UOS917509:UOT917510 UYO917509:UYP917510 VIK917509:VIL917510 VSG917509:VSH917510 WCC917509:WCD917510 WLY917509:WLZ917510 WVU917509:WVV917510 O983045:P983046 JI983045:JJ983046 TE983045:TF983046 ADA983045:ADB983046 AMW983045:AMX983046 AWS983045:AWT983046 BGO983045:BGP983046 BQK983045:BQL983046 CAG983045:CAH983046 CKC983045:CKD983046 CTY983045:CTZ983046 DDU983045:DDV983046 DNQ983045:DNR983046 DXM983045:DXN983046 EHI983045:EHJ983046 ERE983045:ERF983046 FBA983045:FBB983046 FKW983045:FKX983046 FUS983045:FUT983046 GEO983045:GEP983046 GOK983045:GOL983046 GYG983045:GYH983046 HIC983045:HID983046 HRY983045:HRZ983046 IBU983045:IBV983046 ILQ983045:ILR983046 IVM983045:IVN983046 JFI983045:JFJ983046 JPE983045:JPF983046 JZA983045:JZB983046 KIW983045:KIX983046 KSS983045:KST983046 LCO983045:LCP983046 LMK983045:LML983046 LWG983045:LWH983046 MGC983045:MGD983046 MPY983045:MPZ983046 MZU983045:MZV983046 NJQ983045:NJR983046 NTM983045:NTN983046 ODI983045:ODJ983046 ONE983045:ONF983046 OXA983045:OXB983046 PGW983045:PGX983046 PQS983045:PQT983046 QAO983045:QAP983046 QKK983045:QKL983046 QUG983045:QUH983046 REC983045:RED983046 RNY983045:RNZ983046 RXU983045:RXV983046 SHQ983045:SHR983046 SRM983045:SRN983046 TBI983045:TBJ983046 TLE983045:TLF983046 TVA983045:TVB983046 UEW983045:UEX983046 UOS983045:UOT983046 UYO983045:UYP983046 VIK983045:VIL983046 VSG983045:VSH983046 WCC983045:WCD983046 WLY983045:WLZ983046 WVU983045:WVV983046 TKS983055:TKT983056 IW11:IX12 SS11:ST12 ACO11:ACP12 AMK11:AML12 AWG11:AWH12 BGC11:BGD12 BPY11:BPZ12 BZU11:BZV12 CJQ11:CJR12 CTM11:CTN12 DDI11:DDJ12 DNE11:DNF12 DXA11:DXB12 EGW11:EGX12 EQS11:EQT12 FAO11:FAP12 FKK11:FKL12 FUG11:FUH12 GEC11:GED12 GNY11:GNZ12 GXU11:GXV12 HHQ11:HHR12 HRM11:HRN12 IBI11:IBJ12 ILE11:ILF12 IVA11:IVB12 JEW11:JEX12 JOS11:JOT12 JYO11:JYP12 KIK11:KIL12 KSG11:KSH12 LCC11:LCD12 LLY11:LLZ12 LVU11:LVV12 MFQ11:MFR12 MPM11:MPN12 MZI11:MZJ12 NJE11:NJF12 NTA11:NTB12 OCW11:OCX12 OMS11:OMT12 OWO11:OWP12 PGK11:PGL12 PQG11:PQH12 QAC11:QAD12 QJY11:QJZ12 QTU11:QTV12 RDQ11:RDR12 RNM11:RNN12 RXI11:RXJ12 SHE11:SHF12 SRA11:SRB12 TAW11:TAX12 TKS11:TKT12 TUO11:TUP12 UEK11:UEL12 UOG11:UOH12 UYC11:UYD12 VHY11:VHZ12 VRU11:VRV12 WBQ11:WBR12 WLM11:WLN12 WVI11:WVJ12 C65546:D65547 IW65546:IX65547 SS65546:ST65547 ACO65546:ACP65547 AMK65546:AML65547 AWG65546:AWH65547 BGC65546:BGD65547 BPY65546:BPZ65547 BZU65546:BZV65547 CJQ65546:CJR65547 CTM65546:CTN65547 DDI65546:DDJ65547 DNE65546:DNF65547 DXA65546:DXB65547 EGW65546:EGX65547 EQS65546:EQT65547 FAO65546:FAP65547 FKK65546:FKL65547 FUG65546:FUH65547 GEC65546:GED65547 GNY65546:GNZ65547 GXU65546:GXV65547 HHQ65546:HHR65547 HRM65546:HRN65547 IBI65546:IBJ65547 ILE65546:ILF65547 IVA65546:IVB65547 JEW65546:JEX65547 JOS65546:JOT65547 JYO65546:JYP65547 KIK65546:KIL65547 KSG65546:KSH65547 LCC65546:LCD65547 LLY65546:LLZ65547 LVU65546:LVV65547 MFQ65546:MFR65547 MPM65546:MPN65547 MZI65546:MZJ65547 NJE65546:NJF65547 NTA65546:NTB65547 OCW65546:OCX65547 OMS65546:OMT65547 OWO65546:OWP65547 PGK65546:PGL65547 PQG65546:PQH65547 QAC65546:QAD65547 QJY65546:QJZ65547 QTU65546:QTV65547 RDQ65546:RDR65547 RNM65546:RNN65547 RXI65546:RXJ65547 SHE65546:SHF65547 SRA65546:SRB65547 TAW65546:TAX65547 TKS65546:TKT65547 TUO65546:TUP65547 UEK65546:UEL65547 UOG65546:UOH65547 UYC65546:UYD65547 VHY65546:VHZ65547 VRU65546:VRV65547 WBQ65546:WBR65547 WLM65546:WLN65547 WVI65546:WVJ65547 C131082:D131083 IW131082:IX131083 SS131082:ST131083 ACO131082:ACP131083 AMK131082:AML131083 AWG131082:AWH131083 BGC131082:BGD131083 BPY131082:BPZ131083 BZU131082:BZV131083 CJQ131082:CJR131083 CTM131082:CTN131083 DDI131082:DDJ131083 DNE131082:DNF131083 DXA131082:DXB131083 EGW131082:EGX131083 EQS131082:EQT131083 FAO131082:FAP131083 FKK131082:FKL131083 FUG131082:FUH131083 GEC131082:GED131083 GNY131082:GNZ131083 GXU131082:GXV131083 HHQ131082:HHR131083 HRM131082:HRN131083 IBI131082:IBJ131083 ILE131082:ILF131083 IVA131082:IVB131083 JEW131082:JEX131083 JOS131082:JOT131083 JYO131082:JYP131083 KIK131082:KIL131083 KSG131082:KSH131083 LCC131082:LCD131083 LLY131082:LLZ131083 LVU131082:LVV131083 MFQ131082:MFR131083 MPM131082:MPN131083 MZI131082:MZJ131083 NJE131082:NJF131083 NTA131082:NTB131083 OCW131082:OCX131083 OMS131082:OMT131083 OWO131082:OWP131083 PGK131082:PGL131083 PQG131082:PQH131083 QAC131082:QAD131083 QJY131082:QJZ131083 QTU131082:QTV131083 RDQ131082:RDR131083 RNM131082:RNN131083 RXI131082:RXJ131083 SHE131082:SHF131083 SRA131082:SRB131083 TAW131082:TAX131083 TKS131082:TKT131083 TUO131082:TUP131083 UEK131082:UEL131083 UOG131082:UOH131083 UYC131082:UYD131083 VHY131082:VHZ131083 VRU131082:VRV131083 WBQ131082:WBR131083 WLM131082:WLN131083 WVI131082:WVJ131083 C196618:D196619 IW196618:IX196619 SS196618:ST196619 ACO196618:ACP196619 AMK196618:AML196619 AWG196618:AWH196619 BGC196618:BGD196619 BPY196618:BPZ196619 BZU196618:BZV196619 CJQ196618:CJR196619 CTM196618:CTN196619 DDI196618:DDJ196619 DNE196618:DNF196619 DXA196618:DXB196619 EGW196618:EGX196619 EQS196618:EQT196619 FAO196618:FAP196619 FKK196618:FKL196619 FUG196618:FUH196619 GEC196618:GED196619 GNY196618:GNZ196619 GXU196618:GXV196619 HHQ196618:HHR196619 HRM196618:HRN196619 IBI196618:IBJ196619 ILE196618:ILF196619 IVA196618:IVB196619 JEW196618:JEX196619 JOS196618:JOT196619 JYO196618:JYP196619 KIK196618:KIL196619 KSG196618:KSH196619 LCC196618:LCD196619 LLY196618:LLZ196619 LVU196618:LVV196619 MFQ196618:MFR196619 MPM196618:MPN196619 MZI196618:MZJ196619 NJE196618:NJF196619 NTA196618:NTB196619 OCW196618:OCX196619 OMS196618:OMT196619 OWO196618:OWP196619 PGK196618:PGL196619 PQG196618:PQH196619 QAC196618:QAD196619 QJY196618:QJZ196619 QTU196618:QTV196619 RDQ196618:RDR196619 RNM196618:RNN196619 RXI196618:RXJ196619 SHE196618:SHF196619 SRA196618:SRB196619 TAW196618:TAX196619 TKS196618:TKT196619 TUO196618:TUP196619 UEK196618:UEL196619 UOG196618:UOH196619 UYC196618:UYD196619 VHY196618:VHZ196619 VRU196618:VRV196619 WBQ196618:WBR196619 WLM196618:WLN196619 WVI196618:WVJ196619 C262154:D262155 IW262154:IX262155 SS262154:ST262155 ACO262154:ACP262155 AMK262154:AML262155 AWG262154:AWH262155 BGC262154:BGD262155 BPY262154:BPZ262155 BZU262154:BZV262155 CJQ262154:CJR262155 CTM262154:CTN262155 DDI262154:DDJ262155 DNE262154:DNF262155 DXA262154:DXB262155 EGW262154:EGX262155 EQS262154:EQT262155 FAO262154:FAP262155 FKK262154:FKL262155 FUG262154:FUH262155 GEC262154:GED262155 GNY262154:GNZ262155 GXU262154:GXV262155 HHQ262154:HHR262155 HRM262154:HRN262155 IBI262154:IBJ262155 ILE262154:ILF262155 IVA262154:IVB262155 JEW262154:JEX262155 JOS262154:JOT262155 JYO262154:JYP262155 KIK262154:KIL262155 KSG262154:KSH262155 LCC262154:LCD262155 LLY262154:LLZ262155 LVU262154:LVV262155 MFQ262154:MFR262155 MPM262154:MPN262155 MZI262154:MZJ262155 NJE262154:NJF262155 NTA262154:NTB262155 OCW262154:OCX262155 OMS262154:OMT262155 OWO262154:OWP262155 PGK262154:PGL262155 PQG262154:PQH262155 QAC262154:QAD262155 QJY262154:QJZ262155 QTU262154:QTV262155 RDQ262154:RDR262155 RNM262154:RNN262155 RXI262154:RXJ262155 SHE262154:SHF262155 SRA262154:SRB262155 TAW262154:TAX262155 TKS262154:TKT262155 TUO262154:TUP262155 UEK262154:UEL262155 UOG262154:UOH262155 UYC262154:UYD262155 VHY262154:VHZ262155 VRU262154:VRV262155 WBQ262154:WBR262155 WLM262154:WLN262155 WVI262154:WVJ262155 C327690:D327691 IW327690:IX327691 SS327690:ST327691 ACO327690:ACP327691 AMK327690:AML327691 AWG327690:AWH327691 BGC327690:BGD327691 BPY327690:BPZ327691 BZU327690:BZV327691 CJQ327690:CJR327691 CTM327690:CTN327691 DDI327690:DDJ327691 DNE327690:DNF327691 DXA327690:DXB327691 EGW327690:EGX327691 EQS327690:EQT327691 FAO327690:FAP327691 FKK327690:FKL327691 FUG327690:FUH327691 GEC327690:GED327691 GNY327690:GNZ327691 GXU327690:GXV327691 HHQ327690:HHR327691 HRM327690:HRN327691 IBI327690:IBJ327691 ILE327690:ILF327691 IVA327690:IVB327691 JEW327690:JEX327691 JOS327690:JOT327691 JYO327690:JYP327691 KIK327690:KIL327691 KSG327690:KSH327691 LCC327690:LCD327691 LLY327690:LLZ327691 LVU327690:LVV327691 MFQ327690:MFR327691 MPM327690:MPN327691 MZI327690:MZJ327691 NJE327690:NJF327691 NTA327690:NTB327691 OCW327690:OCX327691 OMS327690:OMT327691 OWO327690:OWP327691 PGK327690:PGL327691 PQG327690:PQH327691 QAC327690:QAD327691 QJY327690:QJZ327691 QTU327690:QTV327691 RDQ327690:RDR327691 RNM327690:RNN327691 RXI327690:RXJ327691 SHE327690:SHF327691 SRA327690:SRB327691 TAW327690:TAX327691 TKS327690:TKT327691 TUO327690:TUP327691 UEK327690:UEL327691 UOG327690:UOH327691 UYC327690:UYD327691 VHY327690:VHZ327691 VRU327690:VRV327691 WBQ327690:WBR327691 WLM327690:WLN327691 WVI327690:WVJ327691 C393226:D393227 IW393226:IX393227 SS393226:ST393227 ACO393226:ACP393227 AMK393226:AML393227 AWG393226:AWH393227 BGC393226:BGD393227 BPY393226:BPZ393227 BZU393226:BZV393227 CJQ393226:CJR393227 CTM393226:CTN393227 DDI393226:DDJ393227 DNE393226:DNF393227 DXA393226:DXB393227 EGW393226:EGX393227 EQS393226:EQT393227 FAO393226:FAP393227 FKK393226:FKL393227 FUG393226:FUH393227 GEC393226:GED393227 GNY393226:GNZ393227 GXU393226:GXV393227 HHQ393226:HHR393227 HRM393226:HRN393227 IBI393226:IBJ393227 ILE393226:ILF393227 IVA393226:IVB393227 JEW393226:JEX393227 JOS393226:JOT393227 JYO393226:JYP393227 KIK393226:KIL393227 KSG393226:KSH393227 LCC393226:LCD393227 LLY393226:LLZ393227 LVU393226:LVV393227 MFQ393226:MFR393227 MPM393226:MPN393227 MZI393226:MZJ393227 NJE393226:NJF393227 NTA393226:NTB393227 OCW393226:OCX393227 OMS393226:OMT393227 OWO393226:OWP393227 PGK393226:PGL393227 PQG393226:PQH393227 QAC393226:QAD393227 QJY393226:QJZ393227 QTU393226:QTV393227 RDQ393226:RDR393227 RNM393226:RNN393227 RXI393226:RXJ393227 SHE393226:SHF393227 SRA393226:SRB393227 TAW393226:TAX393227 TKS393226:TKT393227 TUO393226:TUP393227 UEK393226:UEL393227 UOG393226:UOH393227 UYC393226:UYD393227 VHY393226:VHZ393227 VRU393226:VRV393227 WBQ393226:WBR393227 WLM393226:WLN393227 WVI393226:WVJ393227 C458762:D458763 IW458762:IX458763 SS458762:ST458763 ACO458762:ACP458763 AMK458762:AML458763 AWG458762:AWH458763 BGC458762:BGD458763 BPY458762:BPZ458763 BZU458762:BZV458763 CJQ458762:CJR458763 CTM458762:CTN458763 DDI458762:DDJ458763 DNE458762:DNF458763 DXA458762:DXB458763 EGW458762:EGX458763 EQS458762:EQT458763 FAO458762:FAP458763 FKK458762:FKL458763 FUG458762:FUH458763 GEC458762:GED458763 GNY458762:GNZ458763 GXU458762:GXV458763 HHQ458762:HHR458763 HRM458762:HRN458763 IBI458762:IBJ458763 ILE458762:ILF458763 IVA458762:IVB458763 JEW458762:JEX458763 JOS458762:JOT458763 JYO458762:JYP458763 KIK458762:KIL458763 KSG458762:KSH458763 LCC458762:LCD458763 LLY458762:LLZ458763 LVU458762:LVV458763 MFQ458762:MFR458763 MPM458762:MPN458763 MZI458762:MZJ458763 NJE458762:NJF458763 NTA458762:NTB458763 OCW458762:OCX458763 OMS458762:OMT458763 OWO458762:OWP458763 PGK458762:PGL458763 PQG458762:PQH458763 QAC458762:QAD458763 QJY458762:QJZ458763 QTU458762:QTV458763 RDQ458762:RDR458763 RNM458762:RNN458763 RXI458762:RXJ458763 SHE458762:SHF458763 SRA458762:SRB458763 TAW458762:TAX458763 TKS458762:TKT458763 TUO458762:TUP458763 UEK458762:UEL458763 UOG458762:UOH458763 UYC458762:UYD458763 VHY458762:VHZ458763 VRU458762:VRV458763 WBQ458762:WBR458763 WLM458762:WLN458763 WVI458762:WVJ458763 C524298:D524299 IW524298:IX524299 SS524298:ST524299 ACO524298:ACP524299 AMK524298:AML524299 AWG524298:AWH524299 BGC524298:BGD524299 BPY524298:BPZ524299 BZU524298:BZV524299 CJQ524298:CJR524299 CTM524298:CTN524299 DDI524298:DDJ524299 DNE524298:DNF524299 DXA524298:DXB524299 EGW524298:EGX524299 EQS524298:EQT524299 FAO524298:FAP524299 FKK524298:FKL524299 FUG524298:FUH524299 GEC524298:GED524299 GNY524298:GNZ524299 GXU524298:GXV524299 HHQ524298:HHR524299 HRM524298:HRN524299 IBI524298:IBJ524299 ILE524298:ILF524299 IVA524298:IVB524299 JEW524298:JEX524299 JOS524298:JOT524299 JYO524298:JYP524299 KIK524298:KIL524299 KSG524298:KSH524299 LCC524298:LCD524299 LLY524298:LLZ524299 LVU524298:LVV524299 MFQ524298:MFR524299 MPM524298:MPN524299 MZI524298:MZJ524299 NJE524298:NJF524299 NTA524298:NTB524299 OCW524298:OCX524299 OMS524298:OMT524299 OWO524298:OWP524299 PGK524298:PGL524299 PQG524298:PQH524299 QAC524298:QAD524299 QJY524298:QJZ524299 QTU524298:QTV524299 RDQ524298:RDR524299 RNM524298:RNN524299 RXI524298:RXJ524299 SHE524298:SHF524299 SRA524298:SRB524299 TAW524298:TAX524299 TKS524298:TKT524299 TUO524298:TUP524299 UEK524298:UEL524299 UOG524298:UOH524299 UYC524298:UYD524299 VHY524298:VHZ524299 VRU524298:VRV524299 WBQ524298:WBR524299 WLM524298:WLN524299 WVI524298:WVJ524299 C589834:D589835 IW589834:IX589835 SS589834:ST589835 ACO589834:ACP589835 AMK589834:AML589835 AWG589834:AWH589835 BGC589834:BGD589835 BPY589834:BPZ589835 BZU589834:BZV589835 CJQ589834:CJR589835 CTM589834:CTN589835 DDI589834:DDJ589835 DNE589834:DNF589835 DXA589834:DXB589835 EGW589834:EGX589835 EQS589834:EQT589835 FAO589834:FAP589835 FKK589834:FKL589835 FUG589834:FUH589835 GEC589834:GED589835 GNY589834:GNZ589835 GXU589834:GXV589835 HHQ589834:HHR589835 HRM589834:HRN589835 IBI589834:IBJ589835 ILE589834:ILF589835 IVA589834:IVB589835 JEW589834:JEX589835 JOS589834:JOT589835 JYO589834:JYP589835 KIK589834:KIL589835 KSG589834:KSH589835 LCC589834:LCD589835 LLY589834:LLZ589835 LVU589834:LVV589835 MFQ589834:MFR589835 MPM589834:MPN589835 MZI589834:MZJ589835 NJE589834:NJF589835 NTA589834:NTB589835 OCW589834:OCX589835 OMS589834:OMT589835 OWO589834:OWP589835 PGK589834:PGL589835 PQG589834:PQH589835 QAC589834:QAD589835 QJY589834:QJZ589835 QTU589834:QTV589835 RDQ589834:RDR589835 RNM589834:RNN589835 RXI589834:RXJ589835 SHE589834:SHF589835 SRA589834:SRB589835 TAW589834:TAX589835 TKS589834:TKT589835 TUO589834:TUP589835 UEK589834:UEL589835 UOG589834:UOH589835 UYC589834:UYD589835 VHY589834:VHZ589835 VRU589834:VRV589835 WBQ589834:WBR589835 WLM589834:WLN589835 WVI589834:WVJ589835 C655370:D655371 IW655370:IX655371 SS655370:ST655371 ACO655370:ACP655371 AMK655370:AML655371 AWG655370:AWH655371 BGC655370:BGD655371 BPY655370:BPZ655371 BZU655370:BZV655371 CJQ655370:CJR655371 CTM655370:CTN655371 DDI655370:DDJ655371 DNE655370:DNF655371 DXA655370:DXB655371 EGW655370:EGX655371 EQS655370:EQT655371 FAO655370:FAP655371 FKK655370:FKL655371 FUG655370:FUH655371 GEC655370:GED655371 GNY655370:GNZ655371 GXU655370:GXV655371 HHQ655370:HHR655371 HRM655370:HRN655371 IBI655370:IBJ655371 ILE655370:ILF655371 IVA655370:IVB655371 JEW655370:JEX655371 JOS655370:JOT655371 JYO655370:JYP655371 KIK655370:KIL655371 KSG655370:KSH655371 LCC655370:LCD655371 LLY655370:LLZ655371 LVU655370:LVV655371 MFQ655370:MFR655371 MPM655370:MPN655371 MZI655370:MZJ655371 NJE655370:NJF655371 NTA655370:NTB655371 OCW655370:OCX655371 OMS655370:OMT655371 OWO655370:OWP655371 PGK655370:PGL655371 PQG655370:PQH655371 QAC655370:QAD655371 QJY655370:QJZ655371 QTU655370:QTV655371 RDQ655370:RDR655371 RNM655370:RNN655371 RXI655370:RXJ655371 SHE655370:SHF655371 SRA655370:SRB655371 TAW655370:TAX655371 TKS655370:TKT655371 TUO655370:TUP655371 UEK655370:UEL655371 UOG655370:UOH655371 UYC655370:UYD655371 VHY655370:VHZ655371 VRU655370:VRV655371 WBQ655370:WBR655371 WLM655370:WLN655371 WVI655370:WVJ655371 C720906:D720907 IW720906:IX720907 SS720906:ST720907 ACO720906:ACP720907 AMK720906:AML720907 AWG720906:AWH720907 BGC720906:BGD720907 BPY720906:BPZ720907 BZU720906:BZV720907 CJQ720906:CJR720907 CTM720906:CTN720907 DDI720906:DDJ720907 DNE720906:DNF720907 DXA720906:DXB720907 EGW720906:EGX720907 EQS720906:EQT720907 FAO720906:FAP720907 FKK720906:FKL720907 FUG720906:FUH720907 GEC720906:GED720907 GNY720906:GNZ720907 GXU720906:GXV720907 HHQ720906:HHR720907 HRM720906:HRN720907 IBI720906:IBJ720907 ILE720906:ILF720907 IVA720906:IVB720907 JEW720906:JEX720907 JOS720906:JOT720907 JYO720906:JYP720907 KIK720906:KIL720907 KSG720906:KSH720907 LCC720906:LCD720907 LLY720906:LLZ720907 LVU720906:LVV720907 MFQ720906:MFR720907 MPM720906:MPN720907 MZI720906:MZJ720907 NJE720906:NJF720907 NTA720906:NTB720907 OCW720906:OCX720907 OMS720906:OMT720907 OWO720906:OWP720907 PGK720906:PGL720907 PQG720906:PQH720907 QAC720906:QAD720907 QJY720906:QJZ720907 QTU720906:QTV720907 RDQ720906:RDR720907 RNM720906:RNN720907 RXI720906:RXJ720907 SHE720906:SHF720907 SRA720906:SRB720907 TAW720906:TAX720907 TKS720906:TKT720907 TUO720906:TUP720907 UEK720906:UEL720907 UOG720906:UOH720907 UYC720906:UYD720907 VHY720906:VHZ720907 VRU720906:VRV720907 WBQ720906:WBR720907 WLM720906:WLN720907 WVI720906:WVJ720907 C786442:D786443 IW786442:IX786443 SS786442:ST786443 ACO786442:ACP786443 AMK786442:AML786443 AWG786442:AWH786443 BGC786442:BGD786443 BPY786442:BPZ786443 BZU786442:BZV786443 CJQ786442:CJR786443 CTM786442:CTN786443 DDI786442:DDJ786443 DNE786442:DNF786443 DXA786442:DXB786443 EGW786442:EGX786443 EQS786442:EQT786443 FAO786442:FAP786443 FKK786442:FKL786443 FUG786442:FUH786443 GEC786442:GED786443 GNY786442:GNZ786443 GXU786442:GXV786443 HHQ786442:HHR786443 HRM786442:HRN786443 IBI786442:IBJ786443 ILE786442:ILF786443 IVA786442:IVB786443 JEW786442:JEX786443 JOS786442:JOT786443 JYO786442:JYP786443 KIK786442:KIL786443 KSG786442:KSH786443 LCC786442:LCD786443 LLY786442:LLZ786443 LVU786442:LVV786443 MFQ786442:MFR786443 MPM786442:MPN786443 MZI786442:MZJ786443 NJE786442:NJF786443 NTA786442:NTB786443 OCW786442:OCX786443 OMS786442:OMT786443 OWO786442:OWP786443 PGK786442:PGL786443 PQG786442:PQH786443 QAC786442:QAD786443 QJY786442:QJZ786443 QTU786442:QTV786443 RDQ786442:RDR786443 RNM786442:RNN786443 RXI786442:RXJ786443 SHE786442:SHF786443 SRA786442:SRB786443 TAW786442:TAX786443 TKS786442:TKT786443 TUO786442:TUP786443 UEK786442:UEL786443 UOG786442:UOH786443 UYC786442:UYD786443 VHY786442:VHZ786443 VRU786442:VRV786443 WBQ786442:WBR786443 WLM786442:WLN786443 WVI786442:WVJ786443 C851978:D851979 IW851978:IX851979 SS851978:ST851979 ACO851978:ACP851979 AMK851978:AML851979 AWG851978:AWH851979 BGC851978:BGD851979 BPY851978:BPZ851979 BZU851978:BZV851979 CJQ851978:CJR851979 CTM851978:CTN851979 DDI851978:DDJ851979 DNE851978:DNF851979 DXA851978:DXB851979 EGW851978:EGX851979 EQS851978:EQT851979 FAO851978:FAP851979 FKK851978:FKL851979 FUG851978:FUH851979 GEC851978:GED851979 GNY851978:GNZ851979 GXU851978:GXV851979 HHQ851978:HHR851979 HRM851978:HRN851979 IBI851978:IBJ851979 ILE851978:ILF851979 IVA851978:IVB851979 JEW851978:JEX851979 JOS851978:JOT851979 JYO851978:JYP851979 KIK851978:KIL851979 KSG851978:KSH851979 LCC851978:LCD851979 LLY851978:LLZ851979 LVU851978:LVV851979 MFQ851978:MFR851979 MPM851978:MPN851979 MZI851978:MZJ851979 NJE851978:NJF851979 NTA851978:NTB851979 OCW851978:OCX851979 OMS851978:OMT851979 OWO851978:OWP851979 PGK851978:PGL851979 PQG851978:PQH851979 QAC851978:QAD851979 QJY851978:QJZ851979 QTU851978:QTV851979 RDQ851978:RDR851979 RNM851978:RNN851979 RXI851978:RXJ851979 SHE851978:SHF851979 SRA851978:SRB851979 TAW851978:TAX851979 TKS851978:TKT851979 TUO851978:TUP851979 UEK851978:UEL851979 UOG851978:UOH851979 UYC851978:UYD851979 VHY851978:VHZ851979 VRU851978:VRV851979 WBQ851978:WBR851979 WLM851978:WLN851979 WVI851978:WVJ851979 C917514:D917515 IW917514:IX917515 SS917514:ST917515 ACO917514:ACP917515 AMK917514:AML917515 AWG917514:AWH917515 BGC917514:BGD917515 BPY917514:BPZ917515 BZU917514:BZV917515 CJQ917514:CJR917515 CTM917514:CTN917515 DDI917514:DDJ917515 DNE917514:DNF917515 DXA917514:DXB917515 EGW917514:EGX917515 EQS917514:EQT917515 FAO917514:FAP917515 FKK917514:FKL917515 FUG917514:FUH917515 GEC917514:GED917515 GNY917514:GNZ917515 GXU917514:GXV917515 HHQ917514:HHR917515 HRM917514:HRN917515 IBI917514:IBJ917515 ILE917514:ILF917515 IVA917514:IVB917515 JEW917514:JEX917515 JOS917514:JOT917515 JYO917514:JYP917515 KIK917514:KIL917515 KSG917514:KSH917515 LCC917514:LCD917515 LLY917514:LLZ917515 LVU917514:LVV917515 MFQ917514:MFR917515 MPM917514:MPN917515 MZI917514:MZJ917515 NJE917514:NJF917515 NTA917514:NTB917515 OCW917514:OCX917515 OMS917514:OMT917515 OWO917514:OWP917515 PGK917514:PGL917515 PQG917514:PQH917515 QAC917514:QAD917515 QJY917514:QJZ917515 QTU917514:QTV917515 RDQ917514:RDR917515 RNM917514:RNN917515 RXI917514:RXJ917515 SHE917514:SHF917515 SRA917514:SRB917515 TAW917514:TAX917515 TKS917514:TKT917515 TUO917514:TUP917515 UEK917514:UEL917515 UOG917514:UOH917515 UYC917514:UYD917515 VHY917514:VHZ917515 VRU917514:VRV917515 WBQ917514:WBR917515 WLM917514:WLN917515 WVI917514:WVJ917515 C983050:D983051 IW983050:IX983051 SS983050:ST983051 ACO983050:ACP983051 AMK983050:AML983051 AWG983050:AWH983051 BGC983050:BGD983051 BPY983050:BPZ983051 BZU983050:BZV983051 CJQ983050:CJR983051 CTM983050:CTN983051 DDI983050:DDJ983051 DNE983050:DNF983051 DXA983050:DXB983051 EGW983050:EGX983051 EQS983050:EQT983051 FAO983050:FAP983051 FKK983050:FKL983051 FUG983050:FUH983051 GEC983050:GED983051 GNY983050:GNZ983051 GXU983050:GXV983051 HHQ983050:HHR983051 HRM983050:HRN983051 IBI983050:IBJ983051 ILE983050:ILF983051 IVA983050:IVB983051 JEW983050:JEX983051 JOS983050:JOT983051 JYO983050:JYP983051 KIK983050:KIL983051 KSG983050:KSH983051 LCC983050:LCD983051 LLY983050:LLZ983051 LVU983050:LVV983051 MFQ983050:MFR983051 MPM983050:MPN983051 MZI983050:MZJ983051 NJE983050:NJF983051 NTA983050:NTB983051 OCW983050:OCX983051 OMS983050:OMT983051 OWO983050:OWP983051 PGK983050:PGL983051 PQG983050:PQH983051 QAC983050:QAD983051 QJY983050:QJZ983051 QTU983050:QTV983051 RDQ983050:RDR983051 RNM983050:RNN983051 RXI983050:RXJ983051 SHE983050:SHF983051 SRA983050:SRB983051 TAW983050:TAX983051 TKS983050:TKT983051 TUO983050:TUP983051 UEK983050:UEL983051 UOG983050:UOH983051 UYC983050:UYD983051 VHY983050:VHZ983051 VRU983050:VRV983051 WBQ983050:WBR983051 WLM983050:WLN983051 WVI983050:WVJ983051 TUO983055:TUP983056 IZ11:JA12 SV11:SW12 ACR11:ACS12 AMN11:AMO12 AWJ11:AWK12 BGF11:BGG12 BQB11:BQC12 BZX11:BZY12 CJT11:CJU12 CTP11:CTQ12 DDL11:DDM12 DNH11:DNI12 DXD11:DXE12 EGZ11:EHA12 EQV11:EQW12 FAR11:FAS12 FKN11:FKO12 FUJ11:FUK12 GEF11:GEG12 GOB11:GOC12 GXX11:GXY12 HHT11:HHU12 HRP11:HRQ12 IBL11:IBM12 ILH11:ILI12 IVD11:IVE12 JEZ11:JFA12 JOV11:JOW12 JYR11:JYS12 KIN11:KIO12 KSJ11:KSK12 LCF11:LCG12 LMB11:LMC12 LVX11:LVY12 MFT11:MFU12 MPP11:MPQ12 MZL11:MZM12 NJH11:NJI12 NTD11:NTE12 OCZ11:ODA12 OMV11:OMW12 OWR11:OWS12 PGN11:PGO12 PQJ11:PQK12 QAF11:QAG12 QKB11:QKC12 QTX11:QTY12 RDT11:RDU12 RNP11:RNQ12 RXL11:RXM12 SHH11:SHI12 SRD11:SRE12 TAZ11:TBA12 TKV11:TKW12 TUR11:TUS12 UEN11:UEO12 UOJ11:UOK12 UYF11:UYG12 VIB11:VIC12 VRX11:VRY12 WBT11:WBU12 WLP11:WLQ12 WVL11:WVM12 F65546:G65547 IZ65546:JA65547 SV65546:SW65547 ACR65546:ACS65547 AMN65546:AMO65547 AWJ65546:AWK65547 BGF65546:BGG65547 BQB65546:BQC65547 BZX65546:BZY65547 CJT65546:CJU65547 CTP65546:CTQ65547 DDL65546:DDM65547 DNH65546:DNI65547 DXD65546:DXE65547 EGZ65546:EHA65547 EQV65546:EQW65547 FAR65546:FAS65547 FKN65546:FKO65547 FUJ65546:FUK65547 GEF65546:GEG65547 GOB65546:GOC65547 GXX65546:GXY65547 HHT65546:HHU65547 HRP65546:HRQ65547 IBL65546:IBM65547 ILH65546:ILI65547 IVD65546:IVE65547 JEZ65546:JFA65547 JOV65546:JOW65547 JYR65546:JYS65547 KIN65546:KIO65547 KSJ65546:KSK65547 LCF65546:LCG65547 LMB65546:LMC65547 LVX65546:LVY65547 MFT65546:MFU65547 MPP65546:MPQ65547 MZL65546:MZM65547 NJH65546:NJI65547 NTD65546:NTE65547 OCZ65546:ODA65547 OMV65546:OMW65547 OWR65546:OWS65547 PGN65546:PGO65547 PQJ65546:PQK65547 QAF65546:QAG65547 QKB65546:QKC65547 QTX65546:QTY65547 RDT65546:RDU65547 RNP65546:RNQ65547 RXL65546:RXM65547 SHH65546:SHI65547 SRD65546:SRE65547 TAZ65546:TBA65547 TKV65546:TKW65547 TUR65546:TUS65547 UEN65546:UEO65547 UOJ65546:UOK65547 UYF65546:UYG65547 VIB65546:VIC65547 VRX65546:VRY65547 WBT65546:WBU65547 WLP65546:WLQ65547 WVL65546:WVM65547 F131082:G131083 IZ131082:JA131083 SV131082:SW131083 ACR131082:ACS131083 AMN131082:AMO131083 AWJ131082:AWK131083 BGF131082:BGG131083 BQB131082:BQC131083 BZX131082:BZY131083 CJT131082:CJU131083 CTP131082:CTQ131083 DDL131082:DDM131083 DNH131082:DNI131083 DXD131082:DXE131083 EGZ131082:EHA131083 EQV131082:EQW131083 FAR131082:FAS131083 FKN131082:FKO131083 FUJ131082:FUK131083 GEF131082:GEG131083 GOB131082:GOC131083 GXX131082:GXY131083 HHT131082:HHU131083 HRP131082:HRQ131083 IBL131082:IBM131083 ILH131082:ILI131083 IVD131082:IVE131083 JEZ131082:JFA131083 JOV131082:JOW131083 JYR131082:JYS131083 KIN131082:KIO131083 KSJ131082:KSK131083 LCF131082:LCG131083 LMB131082:LMC131083 LVX131082:LVY131083 MFT131082:MFU131083 MPP131082:MPQ131083 MZL131082:MZM131083 NJH131082:NJI131083 NTD131082:NTE131083 OCZ131082:ODA131083 OMV131082:OMW131083 OWR131082:OWS131083 PGN131082:PGO131083 PQJ131082:PQK131083 QAF131082:QAG131083 QKB131082:QKC131083 QTX131082:QTY131083 RDT131082:RDU131083 RNP131082:RNQ131083 RXL131082:RXM131083 SHH131082:SHI131083 SRD131082:SRE131083 TAZ131082:TBA131083 TKV131082:TKW131083 TUR131082:TUS131083 UEN131082:UEO131083 UOJ131082:UOK131083 UYF131082:UYG131083 VIB131082:VIC131083 VRX131082:VRY131083 WBT131082:WBU131083 WLP131082:WLQ131083 WVL131082:WVM131083 F196618:G196619 IZ196618:JA196619 SV196618:SW196619 ACR196618:ACS196619 AMN196618:AMO196619 AWJ196618:AWK196619 BGF196618:BGG196619 BQB196618:BQC196619 BZX196618:BZY196619 CJT196618:CJU196619 CTP196618:CTQ196619 DDL196618:DDM196619 DNH196618:DNI196619 DXD196618:DXE196619 EGZ196618:EHA196619 EQV196618:EQW196619 FAR196618:FAS196619 FKN196618:FKO196619 FUJ196618:FUK196619 GEF196618:GEG196619 GOB196618:GOC196619 GXX196618:GXY196619 HHT196618:HHU196619 HRP196618:HRQ196619 IBL196618:IBM196619 ILH196618:ILI196619 IVD196618:IVE196619 JEZ196618:JFA196619 JOV196618:JOW196619 JYR196618:JYS196619 KIN196618:KIO196619 KSJ196618:KSK196619 LCF196618:LCG196619 LMB196618:LMC196619 LVX196618:LVY196619 MFT196618:MFU196619 MPP196618:MPQ196619 MZL196618:MZM196619 NJH196618:NJI196619 NTD196618:NTE196619 OCZ196618:ODA196619 OMV196618:OMW196619 OWR196618:OWS196619 PGN196618:PGO196619 PQJ196618:PQK196619 QAF196618:QAG196619 QKB196618:QKC196619 QTX196618:QTY196619 RDT196618:RDU196619 RNP196618:RNQ196619 RXL196618:RXM196619 SHH196618:SHI196619 SRD196618:SRE196619 TAZ196618:TBA196619 TKV196618:TKW196619 TUR196618:TUS196619 UEN196618:UEO196619 UOJ196618:UOK196619 UYF196618:UYG196619 VIB196618:VIC196619 VRX196618:VRY196619 WBT196618:WBU196619 WLP196618:WLQ196619 WVL196618:WVM196619 F262154:G262155 IZ262154:JA262155 SV262154:SW262155 ACR262154:ACS262155 AMN262154:AMO262155 AWJ262154:AWK262155 BGF262154:BGG262155 BQB262154:BQC262155 BZX262154:BZY262155 CJT262154:CJU262155 CTP262154:CTQ262155 DDL262154:DDM262155 DNH262154:DNI262155 DXD262154:DXE262155 EGZ262154:EHA262155 EQV262154:EQW262155 FAR262154:FAS262155 FKN262154:FKO262155 FUJ262154:FUK262155 GEF262154:GEG262155 GOB262154:GOC262155 GXX262154:GXY262155 HHT262154:HHU262155 HRP262154:HRQ262155 IBL262154:IBM262155 ILH262154:ILI262155 IVD262154:IVE262155 JEZ262154:JFA262155 JOV262154:JOW262155 JYR262154:JYS262155 KIN262154:KIO262155 KSJ262154:KSK262155 LCF262154:LCG262155 LMB262154:LMC262155 LVX262154:LVY262155 MFT262154:MFU262155 MPP262154:MPQ262155 MZL262154:MZM262155 NJH262154:NJI262155 NTD262154:NTE262155 OCZ262154:ODA262155 OMV262154:OMW262155 OWR262154:OWS262155 PGN262154:PGO262155 PQJ262154:PQK262155 QAF262154:QAG262155 QKB262154:QKC262155 QTX262154:QTY262155 RDT262154:RDU262155 RNP262154:RNQ262155 RXL262154:RXM262155 SHH262154:SHI262155 SRD262154:SRE262155 TAZ262154:TBA262155 TKV262154:TKW262155 TUR262154:TUS262155 UEN262154:UEO262155 UOJ262154:UOK262155 UYF262154:UYG262155 VIB262154:VIC262155 VRX262154:VRY262155 WBT262154:WBU262155 WLP262154:WLQ262155 WVL262154:WVM262155 F327690:G327691 IZ327690:JA327691 SV327690:SW327691 ACR327690:ACS327691 AMN327690:AMO327691 AWJ327690:AWK327691 BGF327690:BGG327691 BQB327690:BQC327691 BZX327690:BZY327691 CJT327690:CJU327691 CTP327690:CTQ327691 DDL327690:DDM327691 DNH327690:DNI327691 DXD327690:DXE327691 EGZ327690:EHA327691 EQV327690:EQW327691 FAR327690:FAS327691 FKN327690:FKO327691 FUJ327690:FUK327691 GEF327690:GEG327691 GOB327690:GOC327691 GXX327690:GXY327691 HHT327690:HHU327691 HRP327690:HRQ327691 IBL327690:IBM327691 ILH327690:ILI327691 IVD327690:IVE327691 JEZ327690:JFA327691 JOV327690:JOW327691 JYR327690:JYS327691 KIN327690:KIO327691 KSJ327690:KSK327691 LCF327690:LCG327691 LMB327690:LMC327691 LVX327690:LVY327691 MFT327690:MFU327691 MPP327690:MPQ327691 MZL327690:MZM327691 NJH327690:NJI327691 NTD327690:NTE327691 OCZ327690:ODA327691 OMV327690:OMW327691 OWR327690:OWS327691 PGN327690:PGO327691 PQJ327690:PQK327691 QAF327690:QAG327691 QKB327690:QKC327691 QTX327690:QTY327691 RDT327690:RDU327691 RNP327690:RNQ327691 RXL327690:RXM327691 SHH327690:SHI327691 SRD327690:SRE327691 TAZ327690:TBA327691 TKV327690:TKW327691 TUR327690:TUS327691 UEN327690:UEO327691 UOJ327690:UOK327691 UYF327690:UYG327691 VIB327690:VIC327691 VRX327690:VRY327691 WBT327690:WBU327691 WLP327690:WLQ327691 WVL327690:WVM327691 F393226:G393227 IZ393226:JA393227 SV393226:SW393227 ACR393226:ACS393227 AMN393226:AMO393227 AWJ393226:AWK393227 BGF393226:BGG393227 BQB393226:BQC393227 BZX393226:BZY393227 CJT393226:CJU393227 CTP393226:CTQ393227 DDL393226:DDM393227 DNH393226:DNI393227 DXD393226:DXE393227 EGZ393226:EHA393227 EQV393226:EQW393227 FAR393226:FAS393227 FKN393226:FKO393227 FUJ393226:FUK393227 GEF393226:GEG393227 GOB393226:GOC393227 GXX393226:GXY393227 HHT393226:HHU393227 HRP393226:HRQ393227 IBL393226:IBM393227 ILH393226:ILI393227 IVD393226:IVE393227 JEZ393226:JFA393227 JOV393226:JOW393227 JYR393226:JYS393227 KIN393226:KIO393227 KSJ393226:KSK393227 LCF393226:LCG393227 LMB393226:LMC393227 LVX393226:LVY393227 MFT393226:MFU393227 MPP393226:MPQ393227 MZL393226:MZM393227 NJH393226:NJI393227 NTD393226:NTE393227 OCZ393226:ODA393227 OMV393226:OMW393227 OWR393226:OWS393227 PGN393226:PGO393227 PQJ393226:PQK393227 QAF393226:QAG393227 QKB393226:QKC393227 QTX393226:QTY393227 RDT393226:RDU393227 RNP393226:RNQ393227 RXL393226:RXM393227 SHH393226:SHI393227 SRD393226:SRE393227 TAZ393226:TBA393227 TKV393226:TKW393227 TUR393226:TUS393227 UEN393226:UEO393227 UOJ393226:UOK393227 UYF393226:UYG393227 VIB393226:VIC393227 VRX393226:VRY393227 WBT393226:WBU393227 WLP393226:WLQ393227 WVL393226:WVM393227 F458762:G458763 IZ458762:JA458763 SV458762:SW458763 ACR458762:ACS458763 AMN458762:AMO458763 AWJ458762:AWK458763 BGF458762:BGG458763 BQB458762:BQC458763 BZX458762:BZY458763 CJT458762:CJU458763 CTP458762:CTQ458763 DDL458762:DDM458763 DNH458762:DNI458763 DXD458762:DXE458763 EGZ458762:EHA458763 EQV458762:EQW458763 FAR458762:FAS458763 FKN458762:FKO458763 FUJ458762:FUK458763 GEF458762:GEG458763 GOB458762:GOC458763 GXX458762:GXY458763 HHT458762:HHU458763 HRP458762:HRQ458763 IBL458762:IBM458763 ILH458762:ILI458763 IVD458762:IVE458763 JEZ458762:JFA458763 JOV458762:JOW458763 JYR458762:JYS458763 KIN458762:KIO458763 KSJ458762:KSK458763 LCF458762:LCG458763 LMB458762:LMC458763 LVX458762:LVY458763 MFT458762:MFU458763 MPP458762:MPQ458763 MZL458762:MZM458763 NJH458762:NJI458763 NTD458762:NTE458763 OCZ458762:ODA458763 OMV458762:OMW458763 OWR458762:OWS458763 PGN458762:PGO458763 PQJ458762:PQK458763 QAF458762:QAG458763 QKB458762:QKC458763 QTX458762:QTY458763 RDT458762:RDU458763 RNP458762:RNQ458763 RXL458762:RXM458763 SHH458762:SHI458763 SRD458762:SRE458763 TAZ458762:TBA458763 TKV458762:TKW458763 TUR458762:TUS458763 UEN458762:UEO458763 UOJ458762:UOK458763 UYF458762:UYG458763 VIB458762:VIC458763 VRX458762:VRY458763 WBT458762:WBU458763 WLP458762:WLQ458763 WVL458762:WVM458763 F524298:G524299 IZ524298:JA524299 SV524298:SW524299 ACR524298:ACS524299 AMN524298:AMO524299 AWJ524298:AWK524299 BGF524298:BGG524299 BQB524298:BQC524299 BZX524298:BZY524299 CJT524298:CJU524299 CTP524298:CTQ524299 DDL524298:DDM524299 DNH524298:DNI524299 DXD524298:DXE524299 EGZ524298:EHA524299 EQV524298:EQW524299 FAR524298:FAS524299 FKN524298:FKO524299 FUJ524298:FUK524299 GEF524298:GEG524299 GOB524298:GOC524299 GXX524298:GXY524299 HHT524298:HHU524299 HRP524298:HRQ524299 IBL524298:IBM524299 ILH524298:ILI524299 IVD524298:IVE524299 JEZ524298:JFA524299 JOV524298:JOW524299 JYR524298:JYS524299 KIN524298:KIO524299 KSJ524298:KSK524299 LCF524298:LCG524299 LMB524298:LMC524299 LVX524298:LVY524299 MFT524298:MFU524299 MPP524298:MPQ524299 MZL524298:MZM524299 NJH524298:NJI524299 NTD524298:NTE524299 OCZ524298:ODA524299 OMV524298:OMW524299 OWR524298:OWS524299 PGN524298:PGO524299 PQJ524298:PQK524299 QAF524298:QAG524299 QKB524298:QKC524299 QTX524298:QTY524299 RDT524298:RDU524299 RNP524298:RNQ524299 RXL524298:RXM524299 SHH524298:SHI524299 SRD524298:SRE524299 TAZ524298:TBA524299 TKV524298:TKW524299 TUR524298:TUS524299 UEN524298:UEO524299 UOJ524298:UOK524299 UYF524298:UYG524299 VIB524298:VIC524299 VRX524298:VRY524299 WBT524298:WBU524299 WLP524298:WLQ524299 WVL524298:WVM524299 F589834:G589835 IZ589834:JA589835 SV589834:SW589835 ACR589834:ACS589835 AMN589834:AMO589835 AWJ589834:AWK589835 BGF589834:BGG589835 BQB589834:BQC589835 BZX589834:BZY589835 CJT589834:CJU589835 CTP589834:CTQ589835 DDL589834:DDM589835 DNH589834:DNI589835 DXD589834:DXE589835 EGZ589834:EHA589835 EQV589834:EQW589835 FAR589834:FAS589835 FKN589834:FKO589835 FUJ589834:FUK589835 GEF589834:GEG589835 GOB589834:GOC589835 GXX589834:GXY589835 HHT589834:HHU589835 HRP589834:HRQ589835 IBL589834:IBM589835 ILH589834:ILI589835 IVD589834:IVE589835 JEZ589834:JFA589835 JOV589834:JOW589835 JYR589834:JYS589835 KIN589834:KIO589835 KSJ589834:KSK589835 LCF589834:LCG589835 LMB589834:LMC589835 LVX589834:LVY589835 MFT589834:MFU589835 MPP589834:MPQ589835 MZL589834:MZM589835 NJH589834:NJI589835 NTD589834:NTE589835 OCZ589834:ODA589835 OMV589834:OMW589835 OWR589834:OWS589835 PGN589834:PGO589835 PQJ589834:PQK589835 QAF589834:QAG589835 QKB589834:QKC589835 QTX589834:QTY589835 RDT589834:RDU589835 RNP589834:RNQ589835 RXL589834:RXM589835 SHH589834:SHI589835 SRD589834:SRE589835 TAZ589834:TBA589835 TKV589834:TKW589835 TUR589834:TUS589835 UEN589834:UEO589835 UOJ589834:UOK589835 UYF589834:UYG589835 VIB589834:VIC589835 VRX589834:VRY589835 WBT589834:WBU589835 WLP589834:WLQ589835 WVL589834:WVM589835 F655370:G655371 IZ655370:JA655371 SV655370:SW655371 ACR655370:ACS655371 AMN655370:AMO655371 AWJ655370:AWK655371 BGF655370:BGG655371 BQB655370:BQC655371 BZX655370:BZY655371 CJT655370:CJU655371 CTP655370:CTQ655371 DDL655370:DDM655371 DNH655370:DNI655371 DXD655370:DXE655371 EGZ655370:EHA655371 EQV655370:EQW655371 FAR655370:FAS655371 FKN655370:FKO655371 FUJ655370:FUK655371 GEF655370:GEG655371 GOB655370:GOC655371 GXX655370:GXY655371 HHT655370:HHU655371 HRP655370:HRQ655371 IBL655370:IBM655371 ILH655370:ILI655371 IVD655370:IVE655371 JEZ655370:JFA655371 JOV655370:JOW655371 JYR655370:JYS655371 KIN655370:KIO655371 KSJ655370:KSK655371 LCF655370:LCG655371 LMB655370:LMC655371 LVX655370:LVY655371 MFT655370:MFU655371 MPP655370:MPQ655371 MZL655370:MZM655371 NJH655370:NJI655371 NTD655370:NTE655371 OCZ655370:ODA655371 OMV655370:OMW655371 OWR655370:OWS655371 PGN655370:PGO655371 PQJ655370:PQK655371 QAF655370:QAG655371 QKB655370:QKC655371 QTX655370:QTY655371 RDT655370:RDU655371 RNP655370:RNQ655371 RXL655370:RXM655371 SHH655370:SHI655371 SRD655370:SRE655371 TAZ655370:TBA655371 TKV655370:TKW655371 TUR655370:TUS655371 UEN655370:UEO655371 UOJ655370:UOK655371 UYF655370:UYG655371 VIB655370:VIC655371 VRX655370:VRY655371 WBT655370:WBU655371 WLP655370:WLQ655371 WVL655370:WVM655371 F720906:G720907 IZ720906:JA720907 SV720906:SW720907 ACR720906:ACS720907 AMN720906:AMO720907 AWJ720906:AWK720907 BGF720906:BGG720907 BQB720906:BQC720907 BZX720906:BZY720907 CJT720906:CJU720907 CTP720906:CTQ720907 DDL720906:DDM720907 DNH720906:DNI720907 DXD720906:DXE720907 EGZ720906:EHA720907 EQV720906:EQW720907 FAR720906:FAS720907 FKN720906:FKO720907 FUJ720906:FUK720907 GEF720906:GEG720907 GOB720906:GOC720907 GXX720906:GXY720907 HHT720906:HHU720907 HRP720906:HRQ720907 IBL720906:IBM720907 ILH720906:ILI720907 IVD720906:IVE720907 JEZ720906:JFA720907 JOV720906:JOW720907 JYR720906:JYS720907 KIN720906:KIO720907 KSJ720906:KSK720907 LCF720906:LCG720907 LMB720906:LMC720907 LVX720906:LVY720907 MFT720906:MFU720907 MPP720906:MPQ720907 MZL720906:MZM720907 NJH720906:NJI720907 NTD720906:NTE720907 OCZ720906:ODA720907 OMV720906:OMW720907 OWR720906:OWS720907 PGN720906:PGO720907 PQJ720906:PQK720907 QAF720906:QAG720907 QKB720906:QKC720907 QTX720906:QTY720907 RDT720906:RDU720907 RNP720906:RNQ720907 RXL720906:RXM720907 SHH720906:SHI720907 SRD720906:SRE720907 TAZ720906:TBA720907 TKV720906:TKW720907 TUR720906:TUS720907 UEN720906:UEO720907 UOJ720906:UOK720907 UYF720906:UYG720907 VIB720906:VIC720907 VRX720906:VRY720907 WBT720906:WBU720907 WLP720906:WLQ720907 WVL720906:WVM720907 F786442:G786443 IZ786442:JA786443 SV786442:SW786443 ACR786442:ACS786443 AMN786442:AMO786443 AWJ786442:AWK786443 BGF786442:BGG786443 BQB786442:BQC786443 BZX786442:BZY786443 CJT786442:CJU786443 CTP786442:CTQ786443 DDL786442:DDM786443 DNH786442:DNI786443 DXD786442:DXE786443 EGZ786442:EHA786443 EQV786442:EQW786443 FAR786442:FAS786443 FKN786442:FKO786443 FUJ786442:FUK786443 GEF786442:GEG786443 GOB786442:GOC786443 GXX786442:GXY786443 HHT786442:HHU786443 HRP786442:HRQ786443 IBL786442:IBM786443 ILH786442:ILI786443 IVD786442:IVE786443 JEZ786442:JFA786443 JOV786442:JOW786443 JYR786442:JYS786443 KIN786442:KIO786443 KSJ786442:KSK786443 LCF786442:LCG786443 LMB786442:LMC786443 LVX786442:LVY786443 MFT786442:MFU786443 MPP786442:MPQ786443 MZL786442:MZM786443 NJH786442:NJI786443 NTD786442:NTE786443 OCZ786442:ODA786443 OMV786442:OMW786443 OWR786442:OWS786443 PGN786442:PGO786443 PQJ786442:PQK786443 QAF786442:QAG786443 QKB786442:QKC786443 QTX786442:QTY786443 RDT786442:RDU786443 RNP786442:RNQ786443 RXL786442:RXM786443 SHH786442:SHI786443 SRD786442:SRE786443 TAZ786442:TBA786443 TKV786442:TKW786443 TUR786442:TUS786443 UEN786442:UEO786443 UOJ786442:UOK786443 UYF786442:UYG786443 VIB786442:VIC786443 VRX786442:VRY786443 WBT786442:WBU786443 WLP786442:WLQ786443 WVL786442:WVM786443 F851978:G851979 IZ851978:JA851979 SV851978:SW851979 ACR851978:ACS851979 AMN851978:AMO851979 AWJ851978:AWK851979 BGF851978:BGG851979 BQB851978:BQC851979 BZX851978:BZY851979 CJT851978:CJU851979 CTP851978:CTQ851979 DDL851978:DDM851979 DNH851978:DNI851979 DXD851978:DXE851979 EGZ851978:EHA851979 EQV851978:EQW851979 FAR851978:FAS851979 FKN851978:FKO851979 FUJ851978:FUK851979 GEF851978:GEG851979 GOB851978:GOC851979 GXX851978:GXY851979 HHT851978:HHU851979 HRP851978:HRQ851979 IBL851978:IBM851979 ILH851978:ILI851979 IVD851978:IVE851979 JEZ851978:JFA851979 JOV851978:JOW851979 JYR851978:JYS851979 KIN851978:KIO851979 KSJ851978:KSK851979 LCF851978:LCG851979 LMB851978:LMC851979 LVX851978:LVY851979 MFT851978:MFU851979 MPP851978:MPQ851979 MZL851978:MZM851979 NJH851978:NJI851979 NTD851978:NTE851979 OCZ851978:ODA851979 OMV851978:OMW851979 OWR851978:OWS851979 PGN851978:PGO851979 PQJ851978:PQK851979 QAF851978:QAG851979 QKB851978:QKC851979 QTX851978:QTY851979 RDT851978:RDU851979 RNP851978:RNQ851979 RXL851978:RXM851979 SHH851978:SHI851979 SRD851978:SRE851979 TAZ851978:TBA851979 TKV851978:TKW851979 TUR851978:TUS851979 UEN851978:UEO851979 UOJ851978:UOK851979 UYF851978:UYG851979 VIB851978:VIC851979 VRX851978:VRY851979 WBT851978:WBU851979 WLP851978:WLQ851979 WVL851978:WVM851979 F917514:G917515 IZ917514:JA917515 SV917514:SW917515 ACR917514:ACS917515 AMN917514:AMO917515 AWJ917514:AWK917515 BGF917514:BGG917515 BQB917514:BQC917515 BZX917514:BZY917515 CJT917514:CJU917515 CTP917514:CTQ917515 DDL917514:DDM917515 DNH917514:DNI917515 DXD917514:DXE917515 EGZ917514:EHA917515 EQV917514:EQW917515 FAR917514:FAS917515 FKN917514:FKO917515 FUJ917514:FUK917515 GEF917514:GEG917515 GOB917514:GOC917515 GXX917514:GXY917515 HHT917514:HHU917515 HRP917514:HRQ917515 IBL917514:IBM917515 ILH917514:ILI917515 IVD917514:IVE917515 JEZ917514:JFA917515 JOV917514:JOW917515 JYR917514:JYS917515 KIN917514:KIO917515 KSJ917514:KSK917515 LCF917514:LCG917515 LMB917514:LMC917515 LVX917514:LVY917515 MFT917514:MFU917515 MPP917514:MPQ917515 MZL917514:MZM917515 NJH917514:NJI917515 NTD917514:NTE917515 OCZ917514:ODA917515 OMV917514:OMW917515 OWR917514:OWS917515 PGN917514:PGO917515 PQJ917514:PQK917515 QAF917514:QAG917515 QKB917514:QKC917515 QTX917514:QTY917515 RDT917514:RDU917515 RNP917514:RNQ917515 RXL917514:RXM917515 SHH917514:SHI917515 SRD917514:SRE917515 TAZ917514:TBA917515 TKV917514:TKW917515 TUR917514:TUS917515 UEN917514:UEO917515 UOJ917514:UOK917515 UYF917514:UYG917515 VIB917514:VIC917515 VRX917514:VRY917515 WBT917514:WBU917515 WLP917514:WLQ917515 WVL917514:WVM917515 F983050:G983051 IZ983050:JA983051 SV983050:SW983051 ACR983050:ACS983051 AMN983050:AMO983051 AWJ983050:AWK983051 BGF983050:BGG983051 BQB983050:BQC983051 BZX983050:BZY983051 CJT983050:CJU983051 CTP983050:CTQ983051 DDL983050:DDM983051 DNH983050:DNI983051 DXD983050:DXE983051 EGZ983050:EHA983051 EQV983050:EQW983051 FAR983050:FAS983051 FKN983050:FKO983051 FUJ983050:FUK983051 GEF983050:GEG983051 GOB983050:GOC983051 GXX983050:GXY983051 HHT983050:HHU983051 HRP983050:HRQ983051 IBL983050:IBM983051 ILH983050:ILI983051 IVD983050:IVE983051 JEZ983050:JFA983051 JOV983050:JOW983051 JYR983050:JYS983051 KIN983050:KIO983051 KSJ983050:KSK983051 LCF983050:LCG983051 LMB983050:LMC983051 LVX983050:LVY983051 MFT983050:MFU983051 MPP983050:MPQ983051 MZL983050:MZM983051 NJH983050:NJI983051 NTD983050:NTE983051 OCZ983050:ODA983051 OMV983050:OMW983051 OWR983050:OWS983051 PGN983050:PGO983051 PQJ983050:PQK983051 QAF983050:QAG983051 QKB983050:QKC983051 QTX983050:QTY983051 RDT983050:RDU983051 RNP983050:RNQ983051 RXL983050:RXM983051 SHH983050:SHI983051 SRD983050:SRE983051 TAZ983050:TBA983051 TKV983050:TKW983051 TUR983050:TUS983051 UEN983050:UEO983051 UOJ983050:UOK983051 UYF983050:UYG983051 VIB983050:VIC983051 VRX983050:VRY983051 WBT983050:WBU983051 WLP983050:WLQ983051 WVL983050:WVM983051 UEK983055:UEL983056 JC11:JD12 SY11:SZ12 ACU11:ACV12 AMQ11:AMR12 AWM11:AWN12 BGI11:BGJ12 BQE11:BQF12 CAA11:CAB12 CJW11:CJX12 CTS11:CTT12 DDO11:DDP12 DNK11:DNL12 DXG11:DXH12 EHC11:EHD12 EQY11:EQZ12 FAU11:FAV12 FKQ11:FKR12 FUM11:FUN12 GEI11:GEJ12 GOE11:GOF12 GYA11:GYB12 HHW11:HHX12 HRS11:HRT12 IBO11:IBP12 ILK11:ILL12 IVG11:IVH12 JFC11:JFD12 JOY11:JOZ12 JYU11:JYV12 KIQ11:KIR12 KSM11:KSN12 LCI11:LCJ12 LME11:LMF12 LWA11:LWB12 MFW11:MFX12 MPS11:MPT12 MZO11:MZP12 NJK11:NJL12 NTG11:NTH12 ODC11:ODD12 OMY11:OMZ12 OWU11:OWV12 PGQ11:PGR12 PQM11:PQN12 QAI11:QAJ12 QKE11:QKF12 QUA11:QUB12 RDW11:RDX12 RNS11:RNT12 RXO11:RXP12 SHK11:SHL12 SRG11:SRH12 TBC11:TBD12 TKY11:TKZ12 TUU11:TUV12 UEQ11:UER12 UOM11:UON12 UYI11:UYJ12 VIE11:VIF12 VSA11:VSB12 WBW11:WBX12 WLS11:WLT12 WVO11:WVP12 I65546:J65547 JC65546:JD65547 SY65546:SZ65547 ACU65546:ACV65547 AMQ65546:AMR65547 AWM65546:AWN65547 BGI65546:BGJ65547 BQE65546:BQF65547 CAA65546:CAB65547 CJW65546:CJX65547 CTS65546:CTT65547 DDO65546:DDP65547 DNK65546:DNL65547 DXG65546:DXH65547 EHC65546:EHD65547 EQY65546:EQZ65547 FAU65546:FAV65547 FKQ65546:FKR65547 FUM65546:FUN65547 GEI65546:GEJ65547 GOE65546:GOF65547 GYA65546:GYB65547 HHW65546:HHX65547 HRS65546:HRT65547 IBO65546:IBP65547 ILK65546:ILL65547 IVG65546:IVH65547 JFC65546:JFD65547 JOY65546:JOZ65547 JYU65546:JYV65547 KIQ65546:KIR65547 KSM65546:KSN65547 LCI65546:LCJ65547 LME65546:LMF65547 LWA65546:LWB65547 MFW65546:MFX65547 MPS65546:MPT65547 MZO65546:MZP65547 NJK65546:NJL65547 NTG65546:NTH65547 ODC65546:ODD65547 OMY65546:OMZ65547 OWU65546:OWV65547 PGQ65546:PGR65547 PQM65546:PQN65547 QAI65546:QAJ65547 QKE65546:QKF65547 QUA65546:QUB65547 RDW65546:RDX65547 RNS65546:RNT65547 RXO65546:RXP65547 SHK65546:SHL65547 SRG65546:SRH65547 TBC65546:TBD65547 TKY65546:TKZ65547 TUU65546:TUV65547 UEQ65546:UER65547 UOM65546:UON65547 UYI65546:UYJ65547 VIE65546:VIF65547 VSA65546:VSB65547 WBW65546:WBX65547 WLS65546:WLT65547 WVO65546:WVP65547 I131082:J131083 JC131082:JD131083 SY131082:SZ131083 ACU131082:ACV131083 AMQ131082:AMR131083 AWM131082:AWN131083 BGI131082:BGJ131083 BQE131082:BQF131083 CAA131082:CAB131083 CJW131082:CJX131083 CTS131082:CTT131083 DDO131082:DDP131083 DNK131082:DNL131083 DXG131082:DXH131083 EHC131082:EHD131083 EQY131082:EQZ131083 FAU131082:FAV131083 FKQ131082:FKR131083 FUM131082:FUN131083 GEI131082:GEJ131083 GOE131082:GOF131083 GYA131082:GYB131083 HHW131082:HHX131083 HRS131082:HRT131083 IBO131082:IBP131083 ILK131082:ILL131083 IVG131082:IVH131083 JFC131082:JFD131083 JOY131082:JOZ131083 JYU131082:JYV131083 KIQ131082:KIR131083 KSM131082:KSN131083 LCI131082:LCJ131083 LME131082:LMF131083 LWA131082:LWB131083 MFW131082:MFX131083 MPS131082:MPT131083 MZO131082:MZP131083 NJK131082:NJL131083 NTG131082:NTH131083 ODC131082:ODD131083 OMY131082:OMZ131083 OWU131082:OWV131083 PGQ131082:PGR131083 PQM131082:PQN131083 QAI131082:QAJ131083 QKE131082:QKF131083 QUA131082:QUB131083 RDW131082:RDX131083 RNS131082:RNT131083 RXO131082:RXP131083 SHK131082:SHL131083 SRG131082:SRH131083 TBC131082:TBD131083 TKY131082:TKZ131083 TUU131082:TUV131083 UEQ131082:UER131083 UOM131082:UON131083 UYI131082:UYJ131083 VIE131082:VIF131083 VSA131082:VSB131083 WBW131082:WBX131083 WLS131082:WLT131083 WVO131082:WVP131083 I196618:J196619 JC196618:JD196619 SY196618:SZ196619 ACU196618:ACV196619 AMQ196618:AMR196619 AWM196618:AWN196619 BGI196618:BGJ196619 BQE196618:BQF196619 CAA196618:CAB196619 CJW196618:CJX196619 CTS196618:CTT196619 DDO196618:DDP196619 DNK196618:DNL196619 DXG196618:DXH196619 EHC196618:EHD196619 EQY196618:EQZ196619 FAU196618:FAV196619 FKQ196618:FKR196619 FUM196618:FUN196619 GEI196618:GEJ196619 GOE196618:GOF196619 GYA196618:GYB196619 HHW196618:HHX196619 HRS196618:HRT196619 IBO196618:IBP196619 ILK196618:ILL196619 IVG196618:IVH196619 JFC196618:JFD196619 JOY196618:JOZ196619 JYU196618:JYV196619 KIQ196618:KIR196619 KSM196618:KSN196619 LCI196618:LCJ196619 LME196618:LMF196619 LWA196618:LWB196619 MFW196618:MFX196619 MPS196618:MPT196619 MZO196618:MZP196619 NJK196618:NJL196619 NTG196618:NTH196619 ODC196618:ODD196619 OMY196618:OMZ196619 OWU196618:OWV196619 PGQ196618:PGR196619 PQM196618:PQN196619 QAI196618:QAJ196619 QKE196618:QKF196619 QUA196618:QUB196619 RDW196618:RDX196619 RNS196618:RNT196619 RXO196618:RXP196619 SHK196618:SHL196619 SRG196618:SRH196619 TBC196618:TBD196619 TKY196618:TKZ196619 TUU196618:TUV196619 UEQ196618:UER196619 UOM196618:UON196619 UYI196618:UYJ196619 VIE196618:VIF196619 VSA196618:VSB196619 WBW196618:WBX196619 WLS196618:WLT196619 WVO196618:WVP196619 I262154:J262155 JC262154:JD262155 SY262154:SZ262155 ACU262154:ACV262155 AMQ262154:AMR262155 AWM262154:AWN262155 BGI262154:BGJ262155 BQE262154:BQF262155 CAA262154:CAB262155 CJW262154:CJX262155 CTS262154:CTT262155 DDO262154:DDP262155 DNK262154:DNL262155 DXG262154:DXH262155 EHC262154:EHD262155 EQY262154:EQZ262155 FAU262154:FAV262155 FKQ262154:FKR262155 FUM262154:FUN262155 GEI262154:GEJ262155 GOE262154:GOF262155 GYA262154:GYB262155 HHW262154:HHX262155 HRS262154:HRT262155 IBO262154:IBP262155 ILK262154:ILL262155 IVG262154:IVH262155 JFC262154:JFD262155 JOY262154:JOZ262155 JYU262154:JYV262155 KIQ262154:KIR262155 KSM262154:KSN262155 LCI262154:LCJ262155 LME262154:LMF262155 LWA262154:LWB262155 MFW262154:MFX262155 MPS262154:MPT262155 MZO262154:MZP262155 NJK262154:NJL262155 NTG262154:NTH262155 ODC262154:ODD262155 OMY262154:OMZ262155 OWU262154:OWV262155 PGQ262154:PGR262155 PQM262154:PQN262155 QAI262154:QAJ262155 QKE262154:QKF262155 QUA262154:QUB262155 RDW262154:RDX262155 RNS262154:RNT262155 RXO262154:RXP262155 SHK262154:SHL262155 SRG262154:SRH262155 TBC262154:TBD262155 TKY262154:TKZ262155 TUU262154:TUV262155 UEQ262154:UER262155 UOM262154:UON262155 UYI262154:UYJ262155 VIE262154:VIF262155 VSA262154:VSB262155 WBW262154:WBX262155 WLS262154:WLT262155 WVO262154:WVP262155 I327690:J327691 JC327690:JD327691 SY327690:SZ327691 ACU327690:ACV327691 AMQ327690:AMR327691 AWM327690:AWN327691 BGI327690:BGJ327691 BQE327690:BQF327691 CAA327690:CAB327691 CJW327690:CJX327691 CTS327690:CTT327691 DDO327690:DDP327691 DNK327690:DNL327691 DXG327690:DXH327691 EHC327690:EHD327691 EQY327690:EQZ327691 FAU327690:FAV327691 FKQ327690:FKR327691 FUM327690:FUN327691 GEI327690:GEJ327691 GOE327690:GOF327691 GYA327690:GYB327691 HHW327690:HHX327691 HRS327690:HRT327691 IBO327690:IBP327691 ILK327690:ILL327691 IVG327690:IVH327691 JFC327690:JFD327691 JOY327690:JOZ327691 JYU327690:JYV327691 KIQ327690:KIR327691 KSM327690:KSN327691 LCI327690:LCJ327691 LME327690:LMF327691 LWA327690:LWB327691 MFW327690:MFX327691 MPS327690:MPT327691 MZO327690:MZP327691 NJK327690:NJL327691 NTG327690:NTH327691 ODC327690:ODD327691 OMY327690:OMZ327691 OWU327690:OWV327691 PGQ327690:PGR327691 PQM327690:PQN327691 QAI327690:QAJ327691 QKE327690:QKF327691 QUA327690:QUB327691 RDW327690:RDX327691 RNS327690:RNT327691 RXO327690:RXP327691 SHK327690:SHL327691 SRG327690:SRH327691 TBC327690:TBD327691 TKY327690:TKZ327691 TUU327690:TUV327691 UEQ327690:UER327691 UOM327690:UON327691 UYI327690:UYJ327691 VIE327690:VIF327691 VSA327690:VSB327691 WBW327690:WBX327691 WLS327690:WLT327691 WVO327690:WVP327691 I393226:J393227 JC393226:JD393227 SY393226:SZ393227 ACU393226:ACV393227 AMQ393226:AMR393227 AWM393226:AWN393227 BGI393226:BGJ393227 BQE393226:BQF393227 CAA393226:CAB393227 CJW393226:CJX393227 CTS393226:CTT393227 DDO393226:DDP393227 DNK393226:DNL393227 DXG393226:DXH393227 EHC393226:EHD393227 EQY393226:EQZ393227 FAU393226:FAV393227 FKQ393226:FKR393227 FUM393226:FUN393227 GEI393226:GEJ393227 GOE393226:GOF393227 GYA393226:GYB393227 HHW393226:HHX393227 HRS393226:HRT393227 IBO393226:IBP393227 ILK393226:ILL393227 IVG393226:IVH393227 JFC393226:JFD393227 JOY393226:JOZ393227 JYU393226:JYV393227 KIQ393226:KIR393227 KSM393226:KSN393227 LCI393226:LCJ393227 LME393226:LMF393227 LWA393226:LWB393227 MFW393226:MFX393227 MPS393226:MPT393227 MZO393226:MZP393227 NJK393226:NJL393227 NTG393226:NTH393227 ODC393226:ODD393227 OMY393226:OMZ393227 OWU393226:OWV393227 PGQ393226:PGR393227 PQM393226:PQN393227 QAI393226:QAJ393227 QKE393226:QKF393227 QUA393226:QUB393227 RDW393226:RDX393227 RNS393226:RNT393227 RXO393226:RXP393227 SHK393226:SHL393227 SRG393226:SRH393227 TBC393226:TBD393227 TKY393226:TKZ393227 TUU393226:TUV393227 UEQ393226:UER393227 UOM393226:UON393227 UYI393226:UYJ393227 VIE393226:VIF393227 VSA393226:VSB393227 WBW393226:WBX393227 WLS393226:WLT393227 WVO393226:WVP393227 I458762:J458763 JC458762:JD458763 SY458762:SZ458763 ACU458762:ACV458763 AMQ458762:AMR458763 AWM458762:AWN458763 BGI458762:BGJ458763 BQE458762:BQF458763 CAA458762:CAB458763 CJW458762:CJX458763 CTS458762:CTT458763 DDO458762:DDP458763 DNK458762:DNL458763 DXG458762:DXH458763 EHC458762:EHD458763 EQY458762:EQZ458763 FAU458762:FAV458763 FKQ458762:FKR458763 FUM458762:FUN458763 GEI458762:GEJ458763 GOE458762:GOF458763 GYA458762:GYB458763 HHW458762:HHX458763 HRS458762:HRT458763 IBO458762:IBP458763 ILK458762:ILL458763 IVG458762:IVH458763 JFC458762:JFD458763 JOY458762:JOZ458763 JYU458762:JYV458763 KIQ458762:KIR458763 KSM458762:KSN458763 LCI458762:LCJ458763 LME458762:LMF458763 LWA458762:LWB458763 MFW458762:MFX458763 MPS458762:MPT458763 MZO458762:MZP458763 NJK458762:NJL458763 NTG458762:NTH458763 ODC458762:ODD458763 OMY458762:OMZ458763 OWU458762:OWV458763 PGQ458762:PGR458763 PQM458762:PQN458763 QAI458762:QAJ458763 QKE458762:QKF458763 QUA458762:QUB458763 RDW458762:RDX458763 RNS458762:RNT458763 RXO458762:RXP458763 SHK458762:SHL458763 SRG458762:SRH458763 TBC458762:TBD458763 TKY458762:TKZ458763 TUU458762:TUV458763 UEQ458762:UER458763 UOM458762:UON458763 UYI458762:UYJ458763 VIE458762:VIF458763 VSA458762:VSB458763 WBW458762:WBX458763 WLS458762:WLT458763 WVO458762:WVP458763 I524298:J524299 JC524298:JD524299 SY524298:SZ524299 ACU524298:ACV524299 AMQ524298:AMR524299 AWM524298:AWN524299 BGI524298:BGJ524299 BQE524298:BQF524299 CAA524298:CAB524299 CJW524298:CJX524299 CTS524298:CTT524299 DDO524298:DDP524299 DNK524298:DNL524299 DXG524298:DXH524299 EHC524298:EHD524299 EQY524298:EQZ524299 FAU524298:FAV524299 FKQ524298:FKR524299 FUM524298:FUN524299 GEI524298:GEJ524299 GOE524298:GOF524299 GYA524298:GYB524299 HHW524298:HHX524299 HRS524298:HRT524299 IBO524298:IBP524299 ILK524298:ILL524299 IVG524298:IVH524299 JFC524298:JFD524299 JOY524298:JOZ524299 JYU524298:JYV524299 KIQ524298:KIR524299 KSM524298:KSN524299 LCI524298:LCJ524299 LME524298:LMF524299 LWA524298:LWB524299 MFW524298:MFX524299 MPS524298:MPT524299 MZO524298:MZP524299 NJK524298:NJL524299 NTG524298:NTH524299 ODC524298:ODD524299 OMY524298:OMZ524299 OWU524298:OWV524299 PGQ524298:PGR524299 PQM524298:PQN524299 QAI524298:QAJ524299 QKE524298:QKF524299 QUA524298:QUB524299 RDW524298:RDX524299 RNS524298:RNT524299 RXO524298:RXP524299 SHK524298:SHL524299 SRG524298:SRH524299 TBC524298:TBD524299 TKY524298:TKZ524299 TUU524298:TUV524299 UEQ524298:UER524299 UOM524298:UON524299 UYI524298:UYJ524299 VIE524298:VIF524299 VSA524298:VSB524299 WBW524298:WBX524299 WLS524298:WLT524299 WVO524298:WVP524299 I589834:J589835 JC589834:JD589835 SY589834:SZ589835 ACU589834:ACV589835 AMQ589834:AMR589835 AWM589834:AWN589835 BGI589834:BGJ589835 BQE589834:BQF589835 CAA589834:CAB589835 CJW589834:CJX589835 CTS589834:CTT589835 DDO589834:DDP589835 DNK589834:DNL589835 DXG589834:DXH589835 EHC589834:EHD589835 EQY589834:EQZ589835 FAU589834:FAV589835 FKQ589834:FKR589835 FUM589834:FUN589835 GEI589834:GEJ589835 GOE589834:GOF589835 GYA589834:GYB589835 HHW589834:HHX589835 HRS589834:HRT589835 IBO589834:IBP589835 ILK589834:ILL589835 IVG589834:IVH589835 JFC589834:JFD589835 JOY589834:JOZ589835 JYU589834:JYV589835 KIQ589834:KIR589835 KSM589834:KSN589835 LCI589834:LCJ589835 LME589834:LMF589835 LWA589834:LWB589835 MFW589834:MFX589835 MPS589834:MPT589835 MZO589834:MZP589835 NJK589834:NJL589835 NTG589834:NTH589835 ODC589834:ODD589835 OMY589834:OMZ589835 OWU589834:OWV589835 PGQ589834:PGR589835 PQM589834:PQN589835 QAI589834:QAJ589835 QKE589834:QKF589835 QUA589834:QUB589835 RDW589834:RDX589835 RNS589834:RNT589835 RXO589834:RXP589835 SHK589834:SHL589835 SRG589834:SRH589835 TBC589834:TBD589835 TKY589834:TKZ589835 TUU589834:TUV589835 UEQ589834:UER589835 UOM589834:UON589835 UYI589834:UYJ589835 VIE589834:VIF589835 VSA589834:VSB589835 WBW589834:WBX589835 WLS589834:WLT589835 WVO589834:WVP589835 I655370:J655371 JC655370:JD655371 SY655370:SZ655371 ACU655370:ACV655371 AMQ655370:AMR655371 AWM655370:AWN655371 BGI655370:BGJ655371 BQE655370:BQF655371 CAA655370:CAB655371 CJW655370:CJX655371 CTS655370:CTT655371 DDO655370:DDP655371 DNK655370:DNL655371 DXG655370:DXH655371 EHC655370:EHD655371 EQY655370:EQZ655371 FAU655370:FAV655371 FKQ655370:FKR655371 FUM655370:FUN655371 GEI655370:GEJ655371 GOE655370:GOF655371 GYA655370:GYB655371 HHW655370:HHX655371 HRS655370:HRT655371 IBO655370:IBP655371 ILK655370:ILL655371 IVG655370:IVH655371 JFC655370:JFD655371 JOY655370:JOZ655371 JYU655370:JYV655371 KIQ655370:KIR655371 KSM655370:KSN655371 LCI655370:LCJ655371 LME655370:LMF655371 LWA655370:LWB655371 MFW655370:MFX655371 MPS655370:MPT655371 MZO655370:MZP655371 NJK655370:NJL655371 NTG655370:NTH655371 ODC655370:ODD655371 OMY655370:OMZ655371 OWU655370:OWV655371 PGQ655370:PGR655371 PQM655370:PQN655371 QAI655370:QAJ655371 QKE655370:QKF655371 QUA655370:QUB655371 RDW655370:RDX655371 RNS655370:RNT655371 RXO655370:RXP655371 SHK655370:SHL655371 SRG655370:SRH655371 TBC655370:TBD655371 TKY655370:TKZ655371 TUU655370:TUV655371 UEQ655370:UER655371 UOM655370:UON655371 UYI655370:UYJ655371 VIE655370:VIF655371 VSA655370:VSB655371 WBW655370:WBX655371 WLS655370:WLT655371 WVO655370:WVP655371 I720906:J720907 JC720906:JD720907 SY720906:SZ720907 ACU720906:ACV720907 AMQ720906:AMR720907 AWM720906:AWN720907 BGI720906:BGJ720907 BQE720906:BQF720907 CAA720906:CAB720907 CJW720906:CJX720907 CTS720906:CTT720907 DDO720906:DDP720907 DNK720906:DNL720907 DXG720906:DXH720907 EHC720906:EHD720907 EQY720906:EQZ720907 FAU720906:FAV720907 FKQ720906:FKR720907 FUM720906:FUN720907 GEI720906:GEJ720907 GOE720906:GOF720907 GYA720906:GYB720907 HHW720906:HHX720907 HRS720906:HRT720907 IBO720906:IBP720907 ILK720906:ILL720907 IVG720906:IVH720907 JFC720906:JFD720907 JOY720906:JOZ720907 JYU720906:JYV720907 KIQ720906:KIR720907 KSM720906:KSN720907 LCI720906:LCJ720907 LME720906:LMF720907 LWA720906:LWB720907 MFW720906:MFX720907 MPS720906:MPT720907 MZO720906:MZP720907 NJK720906:NJL720907 NTG720906:NTH720907 ODC720906:ODD720907 OMY720906:OMZ720907 OWU720906:OWV720907 PGQ720906:PGR720907 PQM720906:PQN720907 QAI720906:QAJ720907 QKE720906:QKF720907 QUA720906:QUB720907 RDW720906:RDX720907 RNS720906:RNT720907 RXO720906:RXP720907 SHK720906:SHL720907 SRG720906:SRH720907 TBC720906:TBD720907 TKY720906:TKZ720907 TUU720906:TUV720907 UEQ720906:UER720907 UOM720906:UON720907 UYI720906:UYJ720907 VIE720906:VIF720907 VSA720906:VSB720907 WBW720906:WBX720907 WLS720906:WLT720907 WVO720906:WVP720907 I786442:J786443 JC786442:JD786443 SY786442:SZ786443 ACU786442:ACV786443 AMQ786442:AMR786443 AWM786442:AWN786443 BGI786442:BGJ786443 BQE786442:BQF786443 CAA786442:CAB786443 CJW786442:CJX786443 CTS786442:CTT786443 DDO786442:DDP786443 DNK786442:DNL786443 DXG786442:DXH786443 EHC786442:EHD786443 EQY786442:EQZ786443 FAU786442:FAV786443 FKQ786442:FKR786443 FUM786442:FUN786443 GEI786442:GEJ786443 GOE786442:GOF786443 GYA786442:GYB786443 HHW786442:HHX786443 HRS786442:HRT786443 IBO786442:IBP786443 ILK786442:ILL786443 IVG786442:IVH786443 JFC786442:JFD786443 JOY786442:JOZ786443 JYU786442:JYV786443 KIQ786442:KIR786443 KSM786442:KSN786443 LCI786442:LCJ786443 LME786442:LMF786443 LWA786442:LWB786443 MFW786442:MFX786443 MPS786442:MPT786443 MZO786442:MZP786443 NJK786442:NJL786443 NTG786442:NTH786443 ODC786442:ODD786443 OMY786442:OMZ786443 OWU786442:OWV786443 PGQ786442:PGR786443 PQM786442:PQN786443 QAI786442:QAJ786443 QKE786442:QKF786443 QUA786442:QUB786443 RDW786442:RDX786443 RNS786442:RNT786443 RXO786442:RXP786443 SHK786442:SHL786443 SRG786442:SRH786443 TBC786442:TBD786443 TKY786442:TKZ786443 TUU786442:TUV786443 UEQ786442:UER786443 UOM786442:UON786443 UYI786442:UYJ786443 VIE786442:VIF786443 VSA786442:VSB786443 WBW786442:WBX786443 WLS786442:WLT786443 WVO786442:WVP786443 I851978:J851979 JC851978:JD851979 SY851978:SZ851979 ACU851978:ACV851979 AMQ851978:AMR851979 AWM851978:AWN851979 BGI851978:BGJ851979 BQE851978:BQF851979 CAA851978:CAB851979 CJW851978:CJX851979 CTS851978:CTT851979 DDO851978:DDP851979 DNK851978:DNL851979 DXG851978:DXH851979 EHC851978:EHD851979 EQY851978:EQZ851979 FAU851978:FAV851979 FKQ851978:FKR851979 FUM851978:FUN851979 GEI851978:GEJ851979 GOE851978:GOF851979 GYA851978:GYB851979 HHW851978:HHX851979 HRS851978:HRT851979 IBO851978:IBP851979 ILK851978:ILL851979 IVG851978:IVH851979 JFC851978:JFD851979 JOY851978:JOZ851979 JYU851978:JYV851979 KIQ851978:KIR851979 KSM851978:KSN851979 LCI851978:LCJ851979 LME851978:LMF851979 LWA851978:LWB851979 MFW851978:MFX851979 MPS851978:MPT851979 MZO851978:MZP851979 NJK851978:NJL851979 NTG851978:NTH851979 ODC851978:ODD851979 OMY851978:OMZ851979 OWU851978:OWV851979 PGQ851978:PGR851979 PQM851978:PQN851979 QAI851978:QAJ851979 QKE851978:QKF851979 QUA851978:QUB851979 RDW851978:RDX851979 RNS851978:RNT851979 RXO851978:RXP851979 SHK851978:SHL851979 SRG851978:SRH851979 TBC851978:TBD851979 TKY851978:TKZ851979 TUU851978:TUV851979 UEQ851978:UER851979 UOM851978:UON851979 UYI851978:UYJ851979 VIE851978:VIF851979 VSA851978:VSB851979 WBW851978:WBX851979 WLS851978:WLT851979 WVO851978:WVP851979 I917514:J917515 JC917514:JD917515 SY917514:SZ917515 ACU917514:ACV917515 AMQ917514:AMR917515 AWM917514:AWN917515 BGI917514:BGJ917515 BQE917514:BQF917515 CAA917514:CAB917515 CJW917514:CJX917515 CTS917514:CTT917515 DDO917514:DDP917515 DNK917514:DNL917515 DXG917514:DXH917515 EHC917514:EHD917515 EQY917514:EQZ917515 FAU917514:FAV917515 FKQ917514:FKR917515 FUM917514:FUN917515 GEI917514:GEJ917515 GOE917514:GOF917515 GYA917514:GYB917515 HHW917514:HHX917515 HRS917514:HRT917515 IBO917514:IBP917515 ILK917514:ILL917515 IVG917514:IVH917515 JFC917514:JFD917515 JOY917514:JOZ917515 JYU917514:JYV917515 KIQ917514:KIR917515 KSM917514:KSN917515 LCI917514:LCJ917515 LME917514:LMF917515 LWA917514:LWB917515 MFW917514:MFX917515 MPS917514:MPT917515 MZO917514:MZP917515 NJK917514:NJL917515 NTG917514:NTH917515 ODC917514:ODD917515 OMY917514:OMZ917515 OWU917514:OWV917515 PGQ917514:PGR917515 PQM917514:PQN917515 QAI917514:QAJ917515 QKE917514:QKF917515 QUA917514:QUB917515 RDW917514:RDX917515 RNS917514:RNT917515 RXO917514:RXP917515 SHK917514:SHL917515 SRG917514:SRH917515 TBC917514:TBD917515 TKY917514:TKZ917515 TUU917514:TUV917515 UEQ917514:UER917515 UOM917514:UON917515 UYI917514:UYJ917515 VIE917514:VIF917515 VSA917514:VSB917515 WBW917514:WBX917515 WLS917514:WLT917515 WVO917514:WVP917515 I983050:J983051 JC983050:JD983051 SY983050:SZ983051 ACU983050:ACV983051 AMQ983050:AMR983051 AWM983050:AWN983051 BGI983050:BGJ983051 BQE983050:BQF983051 CAA983050:CAB983051 CJW983050:CJX983051 CTS983050:CTT983051 DDO983050:DDP983051 DNK983050:DNL983051 DXG983050:DXH983051 EHC983050:EHD983051 EQY983050:EQZ983051 FAU983050:FAV983051 FKQ983050:FKR983051 FUM983050:FUN983051 GEI983050:GEJ983051 GOE983050:GOF983051 GYA983050:GYB983051 HHW983050:HHX983051 HRS983050:HRT983051 IBO983050:IBP983051 ILK983050:ILL983051 IVG983050:IVH983051 JFC983050:JFD983051 JOY983050:JOZ983051 JYU983050:JYV983051 KIQ983050:KIR983051 KSM983050:KSN983051 LCI983050:LCJ983051 LME983050:LMF983051 LWA983050:LWB983051 MFW983050:MFX983051 MPS983050:MPT983051 MZO983050:MZP983051 NJK983050:NJL983051 NTG983050:NTH983051 ODC983050:ODD983051 OMY983050:OMZ983051 OWU983050:OWV983051 PGQ983050:PGR983051 PQM983050:PQN983051 QAI983050:QAJ983051 QKE983050:QKF983051 QUA983050:QUB983051 RDW983050:RDX983051 RNS983050:RNT983051 RXO983050:RXP983051 SHK983050:SHL983051 SRG983050:SRH983051 TBC983050:TBD983051 TKY983050:TKZ983051 TUU983050:TUV983051 UEQ983050:UER983051 UOM983050:UON983051 UYI983050:UYJ983051 VIE983050:VIF983051 VSA983050:VSB983051 WBW983050:WBX983051 WLS983050:WLT983051 WVO983050:WVP983051 UOG983055:UOH983056 JF11:JG12 TB11:TC12 ACX11:ACY12 AMT11:AMU12 AWP11:AWQ12 BGL11:BGM12 BQH11:BQI12 CAD11:CAE12 CJZ11:CKA12 CTV11:CTW12 DDR11:DDS12 DNN11:DNO12 DXJ11:DXK12 EHF11:EHG12 ERB11:ERC12 FAX11:FAY12 FKT11:FKU12 FUP11:FUQ12 GEL11:GEM12 GOH11:GOI12 GYD11:GYE12 HHZ11:HIA12 HRV11:HRW12 IBR11:IBS12 ILN11:ILO12 IVJ11:IVK12 JFF11:JFG12 JPB11:JPC12 JYX11:JYY12 KIT11:KIU12 KSP11:KSQ12 LCL11:LCM12 LMH11:LMI12 LWD11:LWE12 MFZ11:MGA12 MPV11:MPW12 MZR11:MZS12 NJN11:NJO12 NTJ11:NTK12 ODF11:ODG12 ONB11:ONC12 OWX11:OWY12 PGT11:PGU12 PQP11:PQQ12 QAL11:QAM12 QKH11:QKI12 QUD11:QUE12 RDZ11:REA12 RNV11:RNW12 RXR11:RXS12 SHN11:SHO12 SRJ11:SRK12 TBF11:TBG12 TLB11:TLC12 TUX11:TUY12 UET11:UEU12 UOP11:UOQ12 UYL11:UYM12 VIH11:VII12 VSD11:VSE12 WBZ11:WCA12 WLV11:WLW12 WVR11:WVS12 L65546:M65547 JF65546:JG65547 TB65546:TC65547 ACX65546:ACY65547 AMT65546:AMU65547 AWP65546:AWQ65547 BGL65546:BGM65547 BQH65546:BQI65547 CAD65546:CAE65547 CJZ65546:CKA65547 CTV65546:CTW65547 DDR65546:DDS65547 DNN65546:DNO65547 DXJ65546:DXK65547 EHF65546:EHG65547 ERB65546:ERC65547 FAX65546:FAY65547 FKT65546:FKU65547 FUP65546:FUQ65547 GEL65546:GEM65547 GOH65546:GOI65547 GYD65546:GYE65547 HHZ65546:HIA65547 HRV65546:HRW65547 IBR65546:IBS65547 ILN65546:ILO65547 IVJ65546:IVK65547 JFF65546:JFG65547 JPB65546:JPC65547 JYX65546:JYY65547 KIT65546:KIU65547 KSP65546:KSQ65547 LCL65546:LCM65547 LMH65546:LMI65547 LWD65546:LWE65547 MFZ65546:MGA65547 MPV65546:MPW65547 MZR65546:MZS65547 NJN65546:NJO65547 NTJ65546:NTK65547 ODF65546:ODG65547 ONB65546:ONC65547 OWX65546:OWY65547 PGT65546:PGU65547 PQP65546:PQQ65547 QAL65546:QAM65547 QKH65546:QKI65547 QUD65546:QUE65547 RDZ65546:REA65547 RNV65546:RNW65547 RXR65546:RXS65547 SHN65546:SHO65547 SRJ65546:SRK65547 TBF65546:TBG65547 TLB65546:TLC65547 TUX65546:TUY65547 UET65546:UEU65547 UOP65546:UOQ65547 UYL65546:UYM65547 VIH65546:VII65547 VSD65546:VSE65547 WBZ65546:WCA65547 WLV65546:WLW65547 WVR65546:WVS65547 L131082:M131083 JF131082:JG131083 TB131082:TC131083 ACX131082:ACY131083 AMT131082:AMU131083 AWP131082:AWQ131083 BGL131082:BGM131083 BQH131082:BQI131083 CAD131082:CAE131083 CJZ131082:CKA131083 CTV131082:CTW131083 DDR131082:DDS131083 DNN131082:DNO131083 DXJ131082:DXK131083 EHF131082:EHG131083 ERB131082:ERC131083 FAX131082:FAY131083 FKT131082:FKU131083 FUP131082:FUQ131083 GEL131082:GEM131083 GOH131082:GOI131083 GYD131082:GYE131083 HHZ131082:HIA131083 HRV131082:HRW131083 IBR131082:IBS131083 ILN131082:ILO131083 IVJ131082:IVK131083 JFF131082:JFG131083 JPB131082:JPC131083 JYX131082:JYY131083 KIT131082:KIU131083 KSP131082:KSQ131083 LCL131082:LCM131083 LMH131082:LMI131083 LWD131082:LWE131083 MFZ131082:MGA131083 MPV131082:MPW131083 MZR131082:MZS131083 NJN131082:NJO131083 NTJ131082:NTK131083 ODF131082:ODG131083 ONB131082:ONC131083 OWX131082:OWY131083 PGT131082:PGU131083 PQP131082:PQQ131083 QAL131082:QAM131083 QKH131082:QKI131083 QUD131082:QUE131083 RDZ131082:REA131083 RNV131082:RNW131083 RXR131082:RXS131083 SHN131082:SHO131083 SRJ131082:SRK131083 TBF131082:TBG131083 TLB131082:TLC131083 TUX131082:TUY131083 UET131082:UEU131083 UOP131082:UOQ131083 UYL131082:UYM131083 VIH131082:VII131083 VSD131082:VSE131083 WBZ131082:WCA131083 WLV131082:WLW131083 WVR131082:WVS131083 L196618:M196619 JF196618:JG196619 TB196618:TC196619 ACX196618:ACY196619 AMT196618:AMU196619 AWP196618:AWQ196619 BGL196618:BGM196619 BQH196618:BQI196619 CAD196618:CAE196619 CJZ196618:CKA196619 CTV196618:CTW196619 DDR196618:DDS196619 DNN196618:DNO196619 DXJ196618:DXK196619 EHF196618:EHG196619 ERB196618:ERC196619 FAX196618:FAY196619 FKT196618:FKU196619 FUP196618:FUQ196619 GEL196618:GEM196619 GOH196618:GOI196619 GYD196618:GYE196619 HHZ196618:HIA196619 HRV196618:HRW196619 IBR196618:IBS196619 ILN196618:ILO196619 IVJ196618:IVK196619 JFF196618:JFG196619 JPB196618:JPC196619 JYX196618:JYY196619 KIT196618:KIU196619 KSP196618:KSQ196619 LCL196618:LCM196619 LMH196618:LMI196619 LWD196618:LWE196619 MFZ196618:MGA196619 MPV196618:MPW196619 MZR196618:MZS196619 NJN196618:NJO196619 NTJ196618:NTK196619 ODF196618:ODG196619 ONB196618:ONC196619 OWX196618:OWY196619 PGT196618:PGU196619 PQP196618:PQQ196619 QAL196618:QAM196619 QKH196618:QKI196619 QUD196618:QUE196619 RDZ196618:REA196619 RNV196618:RNW196619 RXR196618:RXS196619 SHN196618:SHO196619 SRJ196618:SRK196619 TBF196618:TBG196619 TLB196618:TLC196619 TUX196618:TUY196619 UET196618:UEU196619 UOP196618:UOQ196619 UYL196618:UYM196619 VIH196618:VII196619 VSD196618:VSE196619 WBZ196618:WCA196619 WLV196618:WLW196619 WVR196618:WVS196619 L262154:M262155 JF262154:JG262155 TB262154:TC262155 ACX262154:ACY262155 AMT262154:AMU262155 AWP262154:AWQ262155 BGL262154:BGM262155 BQH262154:BQI262155 CAD262154:CAE262155 CJZ262154:CKA262155 CTV262154:CTW262155 DDR262154:DDS262155 DNN262154:DNO262155 DXJ262154:DXK262155 EHF262154:EHG262155 ERB262154:ERC262155 FAX262154:FAY262155 FKT262154:FKU262155 FUP262154:FUQ262155 GEL262154:GEM262155 GOH262154:GOI262155 GYD262154:GYE262155 HHZ262154:HIA262155 HRV262154:HRW262155 IBR262154:IBS262155 ILN262154:ILO262155 IVJ262154:IVK262155 JFF262154:JFG262155 JPB262154:JPC262155 JYX262154:JYY262155 KIT262154:KIU262155 KSP262154:KSQ262155 LCL262154:LCM262155 LMH262154:LMI262155 LWD262154:LWE262155 MFZ262154:MGA262155 MPV262154:MPW262155 MZR262154:MZS262155 NJN262154:NJO262155 NTJ262154:NTK262155 ODF262154:ODG262155 ONB262154:ONC262155 OWX262154:OWY262155 PGT262154:PGU262155 PQP262154:PQQ262155 QAL262154:QAM262155 QKH262154:QKI262155 QUD262154:QUE262155 RDZ262154:REA262155 RNV262154:RNW262155 RXR262154:RXS262155 SHN262154:SHO262155 SRJ262154:SRK262155 TBF262154:TBG262155 TLB262154:TLC262155 TUX262154:TUY262155 UET262154:UEU262155 UOP262154:UOQ262155 UYL262154:UYM262155 VIH262154:VII262155 VSD262154:VSE262155 WBZ262154:WCA262155 WLV262154:WLW262155 WVR262154:WVS262155 L327690:M327691 JF327690:JG327691 TB327690:TC327691 ACX327690:ACY327691 AMT327690:AMU327691 AWP327690:AWQ327691 BGL327690:BGM327691 BQH327690:BQI327691 CAD327690:CAE327691 CJZ327690:CKA327691 CTV327690:CTW327691 DDR327690:DDS327691 DNN327690:DNO327691 DXJ327690:DXK327691 EHF327690:EHG327691 ERB327690:ERC327691 FAX327690:FAY327691 FKT327690:FKU327691 FUP327690:FUQ327691 GEL327690:GEM327691 GOH327690:GOI327691 GYD327690:GYE327691 HHZ327690:HIA327691 HRV327690:HRW327691 IBR327690:IBS327691 ILN327690:ILO327691 IVJ327690:IVK327691 JFF327690:JFG327691 JPB327690:JPC327691 JYX327690:JYY327691 KIT327690:KIU327691 KSP327690:KSQ327691 LCL327690:LCM327691 LMH327690:LMI327691 LWD327690:LWE327691 MFZ327690:MGA327691 MPV327690:MPW327691 MZR327690:MZS327691 NJN327690:NJO327691 NTJ327690:NTK327691 ODF327690:ODG327691 ONB327690:ONC327691 OWX327690:OWY327691 PGT327690:PGU327691 PQP327690:PQQ327691 QAL327690:QAM327691 QKH327690:QKI327691 QUD327690:QUE327691 RDZ327690:REA327691 RNV327690:RNW327691 RXR327690:RXS327691 SHN327690:SHO327691 SRJ327690:SRK327691 TBF327690:TBG327691 TLB327690:TLC327691 TUX327690:TUY327691 UET327690:UEU327691 UOP327690:UOQ327691 UYL327690:UYM327691 VIH327690:VII327691 VSD327690:VSE327691 WBZ327690:WCA327691 WLV327690:WLW327691 WVR327690:WVS327691 L393226:M393227 JF393226:JG393227 TB393226:TC393227 ACX393226:ACY393227 AMT393226:AMU393227 AWP393226:AWQ393227 BGL393226:BGM393227 BQH393226:BQI393227 CAD393226:CAE393227 CJZ393226:CKA393227 CTV393226:CTW393227 DDR393226:DDS393227 DNN393226:DNO393227 DXJ393226:DXK393227 EHF393226:EHG393227 ERB393226:ERC393227 FAX393226:FAY393227 FKT393226:FKU393227 FUP393226:FUQ393227 GEL393226:GEM393227 GOH393226:GOI393227 GYD393226:GYE393227 HHZ393226:HIA393227 HRV393226:HRW393227 IBR393226:IBS393227 ILN393226:ILO393227 IVJ393226:IVK393227 JFF393226:JFG393227 JPB393226:JPC393227 JYX393226:JYY393227 KIT393226:KIU393227 KSP393226:KSQ393227 LCL393226:LCM393227 LMH393226:LMI393227 LWD393226:LWE393227 MFZ393226:MGA393227 MPV393226:MPW393227 MZR393226:MZS393227 NJN393226:NJO393227 NTJ393226:NTK393227 ODF393226:ODG393227 ONB393226:ONC393227 OWX393226:OWY393227 PGT393226:PGU393227 PQP393226:PQQ393227 QAL393226:QAM393227 QKH393226:QKI393227 QUD393226:QUE393227 RDZ393226:REA393227 RNV393226:RNW393227 RXR393226:RXS393227 SHN393226:SHO393227 SRJ393226:SRK393227 TBF393226:TBG393227 TLB393226:TLC393227 TUX393226:TUY393227 UET393226:UEU393227 UOP393226:UOQ393227 UYL393226:UYM393227 VIH393226:VII393227 VSD393226:VSE393227 WBZ393226:WCA393227 WLV393226:WLW393227 WVR393226:WVS393227 L458762:M458763 JF458762:JG458763 TB458762:TC458763 ACX458762:ACY458763 AMT458762:AMU458763 AWP458762:AWQ458763 BGL458762:BGM458763 BQH458762:BQI458763 CAD458762:CAE458763 CJZ458762:CKA458763 CTV458762:CTW458763 DDR458762:DDS458763 DNN458762:DNO458763 DXJ458762:DXK458763 EHF458762:EHG458763 ERB458762:ERC458763 FAX458762:FAY458763 FKT458762:FKU458763 FUP458762:FUQ458763 GEL458762:GEM458763 GOH458762:GOI458763 GYD458762:GYE458763 HHZ458762:HIA458763 HRV458762:HRW458763 IBR458762:IBS458763 ILN458762:ILO458763 IVJ458762:IVK458763 JFF458762:JFG458763 JPB458762:JPC458763 JYX458762:JYY458763 KIT458762:KIU458763 KSP458762:KSQ458763 LCL458762:LCM458763 LMH458762:LMI458763 LWD458762:LWE458763 MFZ458762:MGA458763 MPV458762:MPW458763 MZR458762:MZS458763 NJN458762:NJO458763 NTJ458762:NTK458763 ODF458762:ODG458763 ONB458762:ONC458763 OWX458762:OWY458763 PGT458762:PGU458763 PQP458762:PQQ458763 QAL458762:QAM458763 QKH458762:QKI458763 QUD458762:QUE458763 RDZ458762:REA458763 RNV458762:RNW458763 RXR458762:RXS458763 SHN458762:SHO458763 SRJ458762:SRK458763 TBF458762:TBG458763 TLB458762:TLC458763 TUX458762:TUY458763 UET458762:UEU458763 UOP458762:UOQ458763 UYL458762:UYM458763 VIH458762:VII458763 VSD458762:VSE458763 WBZ458762:WCA458763 WLV458762:WLW458763 WVR458762:WVS458763 L524298:M524299 JF524298:JG524299 TB524298:TC524299 ACX524298:ACY524299 AMT524298:AMU524299 AWP524298:AWQ524299 BGL524298:BGM524299 BQH524298:BQI524299 CAD524298:CAE524299 CJZ524298:CKA524299 CTV524298:CTW524299 DDR524298:DDS524299 DNN524298:DNO524299 DXJ524298:DXK524299 EHF524298:EHG524299 ERB524298:ERC524299 FAX524298:FAY524299 FKT524298:FKU524299 FUP524298:FUQ524299 GEL524298:GEM524299 GOH524298:GOI524299 GYD524298:GYE524299 HHZ524298:HIA524299 HRV524298:HRW524299 IBR524298:IBS524299 ILN524298:ILO524299 IVJ524298:IVK524299 JFF524298:JFG524299 JPB524298:JPC524299 JYX524298:JYY524299 KIT524298:KIU524299 KSP524298:KSQ524299 LCL524298:LCM524299 LMH524298:LMI524299 LWD524298:LWE524299 MFZ524298:MGA524299 MPV524298:MPW524299 MZR524298:MZS524299 NJN524298:NJO524299 NTJ524298:NTK524299 ODF524298:ODG524299 ONB524298:ONC524299 OWX524298:OWY524299 PGT524298:PGU524299 PQP524298:PQQ524299 QAL524298:QAM524299 QKH524298:QKI524299 QUD524298:QUE524299 RDZ524298:REA524299 RNV524298:RNW524299 RXR524298:RXS524299 SHN524298:SHO524299 SRJ524298:SRK524299 TBF524298:TBG524299 TLB524298:TLC524299 TUX524298:TUY524299 UET524298:UEU524299 UOP524298:UOQ524299 UYL524298:UYM524299 VIH524298:VII524299 VSD524298:VSE524299 WBZ524298:WCA524299 WLV524298:WLW524299 WVR524298:WVS524299 L589834:M589835 JF589834:JG589835 TB589834:TC589835 ACX589834:ACY589835 AMT589834:AMU589835 AWP589834:AWQ589835 BGL589834:BGM589835 BQH589834:BQI589835 CAD589834:CAE589835 CJZ589834:CKA589835 CTV589834:CTW589835 DDR589834:DDS589835 DNN589834:DNO589835 DXJ589834:DXK589835 EHF589834:EHG589835 ERB589834:ERC589835 FAX589834:FAY589835 FKT589834:FKU589835 FUP589834:FUQ589835 GEL589834:GEM589835 GOH589834:GOI589835 GYD589834:GYE589835 HHZ589834:HIA589835 HRV589834:HRW589835 IBR589834:IBS589835 ILN589834:ILO589835 IVJ589834:IVK589835 JFF589834:JFG589835 JPB589834:JPC589835 JYX589834:JYY589835 KIT589834:KIU589835 KSP589834:KSQ589835 LCL589834:LCM589835 LMH589834:LMI589835 LWD589834:LWE589835 MFZ589834:MGA589835 MPV589834:MPW589835 MZR589834:MZS589835 NJN589834:NJO589835 NTJ589834:NTK589835 ODF589834:ODG589835 ONB589834:ONC589835 OWX589834:OWY589835 PGT589834:PGU589835 PQP589834:PQQ589835 QAL589834:QAM589835 QKH589834:QKI589835 QUD589834:QUE589835 RDZ589834:REA589835 RNV589834:RNW589835 RXR589834:RXS589835 SHN589834:SHO589835 SRJ589834:SRK589835 TBF589834:TBG589835 TLB589834:TLC589835 TUX589834:TUY589835 UET589834:UEU589835 UOP589834:UOQ589835 UYL589834:UYM589835 VIH589834:VII589835 VSD589834:VSE589835 WBZ589834:WCA589835 WLV589834:WLW589835 WVR589834:WVS589835 L655370:M655371 JF655370:JG655371 TB655370:TC655371 ACX655370:ACY655371 AMT655370:AMU655371 AWP655370:AWQ655371 BGL655370:BGM655371 BQH655370:BQI655371 CAD655370:CAE655371 CJZ655370:CKA655371 CTV655370:CTW655371 DDR655370:DDS655371 DNN655370:DNO655371 DXJ655370:DXK655371 EHF655370:EHG655371 ERB655370:ERC655371 FAX655370:FAY655371 FKT655370:FKU655371 FUP655370:FUQ655371 GEL655370:GEM655371 GOH655370:GOI655371 GYD655370:GYE655371 HHZ655370:HIA655371 HRV655370:HRW655371 IBR655370:IBS655371 ILN655370:ILO655371 IVJ655370:IVK655371 JFF655370:JFG655371 JPB655370:JPC655371 JYX655370:JYY655371 KIT655370:KIU655371 KSP655370:KSQ655371 LCL655370:LCM655371 LMH655370:LMI655371 LWD655370:LWE655371 MFZ655370:MGA655371 MPV655370:MPW655371 MZR655370:MZS655371 NJN655370:NJO655371 NTJ655370:NTK655371 ODF655370:ODG655371 ONB655370:ONC655371 OWX655370:OWY655371 PGT655370:PGU655371 PQP655370:PQQ655371 QAL655370:QAM655371 QKH655370:QKI655371 QUD655370:QUE655371 RDZ655370:REA655371 RNV655370:RNW655371 RXR655370:RXS655371 SHN655370:SHO655371 SRJ655370:SRK655371 TBF655370:TBG655371 TLB655370:TLC655371 TUX655370:TUY655371 UET655370:UEU655371 UOP655370:UOQ655371 UYL655370:UYM655371 VIH655370:VII655371 VSD655370:VSE655371 WBZ655370:WCA655371 WLV655370:WLW655371 WVR655370:WVS655371 L720906:M720907 JF720906:JG720907 TB720906:TC720907 ACX720906:ACY720907 AMT720906:AMU720907 AWP720906:AWQ720907 BGL720906:BGM720907 BQH720906:BQI720907 CAD720906:CAE720907 CJZ720906:CKA720907 CTV720906:CTW720907 DDR720906:DDS720907 DNN720906:DNO720907 DXJ720906:DXK720907 EHF720906:EHG720907 ERB720906:ERC720907 FAX720906:FAY720907 FKT720906:FKU720907 FUP720906:FUQ720907 GEL720906:GEM720907 GOH720906:GOI720907 GYD720906:GYE720907 HHZ720906:HIA720907 HRV720906:HRW720907 IBR720906:IBS720907 ILN720906:ILO720907 IVJ720906:IVK720907 JFF720906:JFG720907 JPB720906:JPC720907 JYX720906:JYY720907 KIT720906:KIU720907 KSP720906:KSQ720907 LCL720906:LCM720907 LMH720906:LMI720907 LWD720906:LWE720907 MFZ720906:MGA720907 MPV720906:MPW720907 MZR720906:MZS720907 NJN720906:NJO720907 NTJ720906:NTK720907 ODF720906:ODG720907 ONB720906:ONC720907 OWX720906:OWY720907 PGT720906:PGU720907 PQP720906:PQQ720907 QAL720906:QAM720907 QKH720906:QKI720907 QUD720906:QUE720907 RDZ720906:REA720907 RNV720906:RNW720907 RXR720906:RXS720907 SHN720906:SHO720907 SRJ720906:SRK720907 TBF720906:TBG720907 TLB720906:TLC720907 TUX720906:TUY720907 UET720906:UEU720907 UOP720906:UOQ720907 UYL720906:UYM720907 VIH720906:VII720907 VSD720906:VSE720907 WBZ720906:WCA720907 WLV720906:WLW720907 WVR720906:WVS720907 L786442:M786443 JF786442:JG786443 TB786442:TC786443 ACX786442:ACY786443 AMT786442:AMU786443 AWP786442:AWQ786443 BGL786442:BGM786443 BQH786442:BQI786443 CAD786442:CAE786443 CJZ786442:CKA786443 CTV786442:CTW786443 DDR786442:DDS786443 DNN786442:DNO786443 DXJ786442:DXK786443 EHF786442:EHG786443 ERB786442:ERC786443 FAX786442:FAY786443 FKT786442:FKU786443 FUP786442:FUQ786443 GEL786442:GEM786443 GOH786442:GOI786443 GYD786442:GYE786443 HHZ786442:HIA786443 HRV786442:HRW786443 IBR786442:IBS786443 ILN786442:ILO786443 IVJ786442:IVK786443 JFF786442:JFG786443 JPB786442:JPC786443 JYX786442:JYY786443 KIT786442:KIU786443 KSP786442:KSQ786443 LCL786442:LCM786443 LMH786442:LMI786443 LWD786442:LWE786443 MFZ786442:MGA786443 MPV786442:MPW786443 MZR786442:MZS786443 NJN786442:NJO786443 NTJ786442:NTK786443 ODF786442:ODG786443 ONB786442:ONC786443 OWX786442:OWY786443 PGT786442:PGU786443 PQP786442:PQQ786443 QAL786442:QAM786443 QKH786442:QKI786443 QUD786442:QUE786443 RDZ786442:REA786443 RNV786442:RNW786443 RXR786442:RXS786443 SHN786442:SHO786443 SRJ786442:SRK786443 TBF786442:TBG786443 TLB786442:TLC786443 TUX786442:TUY786443 UET786442:UEU786443 UOP786442:UOQ786443 UYL786442:UYM786443 VIH786442:VII786443 VSD786442:VSE786443 WBZ786442:WCA786443 WLV786442:WLW786443 WVR786442:WVS786443 L851978:M851979 JF851978:JG851979 TB851978:TC851979 ACX851978:ACY851979 AMT851978:AMU851979 AWP851978:AWQ851979 BGL851978:BGM851979 BQH851978:BQI851979 CAD851978:CAE851979 CJZ851978:CKA851979 CTV851978:CTW851979 DDR851978:DDS851979 DNN851978:DNO851979 DXJ851978:DXK851979 EHF851978:EHG851979 ERB851978:ERC851979 FAX851978:FAY851979 FKT851978:FKU851979 FUP851978:FUQ851979 GEL851978:GEM851979 GOH851978:GOI851979 GYD851978:GYE851979 HHZ851978:HIA851979 HRV851978:HRW851979 IBR851978:IBS851979 ILN851978:ILO851979 IVJ851978:IVK851979 JFF851978:JFG851979 JPB851978:JPC851979 JYX851978:JYY851979 KIT851978:KIU851979 KSP851978:KSQ851979 LCL851978:LCM851979 LMH851978:LMI851979 LWD851978:LWE851979 MFZ851978:MGA851979 MPV851978:MPW851979 MZR851978:MZS851979 NJN851978:NJO851979 NTJ851978:NTK851979 ODF851978:ODG851979 ONB851978:ONC851979 OWX851978:OWY851979 PGT851978:PGU851979 PQP851978:PQQ851979 QAL851978:QAM851979 QKH851978:QKI851979 QUD851978:QUE851979 RDZ851978:REA851979 RNV851978:RNW851979 RXR851978:RXS851979 SHN851978:SHO851979 SRJ851978:SRK851979 TBF851978:TBG851979 TLB851978:TLC851979 TUX851978:TUY851979 UET851978:UEU851979 UOP851978:UOQ851979 UYL851978:UYM851979 VIH851978:VII851979 VSD851978:VSE851979 WBZ851978:WCA851979 WLV851978:WLW851979 WVR851978:WVS851979 L917514:M917515 JF917514:JG917515 TB917514:TC917515 ACX917514:ACY917515 AMT917514:AMU917515 AWP917514:AWQ917515 BGL917514:BGM917515 BQH917514:BQI917515 CAD917514:CAE917515 CJZ917514:CKA917515 CTV917514:CTW917515 DDR917514:DDS917515 DNN917514:DNO917515 DXJ917514:DXK917515 EHF917514:EHG917515 ERB917514:ERC917515 FAX917514:FAY917515 FKT917514:FKU917515 FUP917514:FUQ917515 GEL917514:GEM917515 GOH917514:GOI917515 GYD917514:GYE917515 HHZ917514:HIA917515 HRV917514:HRW917515 IBR917514:IBS917515 ILN917514:ILO917515 IVJ917514:IVK917515 JFF917514:JFG917515 JPB917514:JPC917515 JYX917514:JYY917515 KIT917514:KIU917515 KSP917514:KSQ917515 LCL917514:LCM917515 LMH917514:LMI917515 LWD917514:LWE917515 MFZ917514:MGA917515 MPV917514:MPW917515 MZR917514:MZS917515 NJN917514:NJO917515 NTJ917514:NTK917515 ODF917514:ODG917515 ONB917514:ONC917515 OWX917514:OWY917515 PGT917514:PGU917515 PQP917514:PQQ917515 QAL917514:QAM917515 QKH917514:QKI917515 QUD917514:QUE917515 RDZ917514:REA917515 RNV917514:RNW917515 RXR917514:RXS917515 SHN917514:SHO917515 SRJ917514:SRK917515 TBF917514:TBG917515 TLB917514:TLC917515 TUX917514:TUY917515 UET917514:UEU917515 UOP917514:UOQ917515 UYL917514:UYM917515 VIH917514:VII917515 VSD917514:VSE917515 WBZ917514:WCA917515 WLV917514:WLW917515 WVR917514:WVS917515 L983050:M983051 JF983050:JG983051 TB983050:TC983051 ACX983050:ACY983051 AMT983050:AMU983051 AWP983050:AWQ983051 BGL983050:BGM983051 BQH983050:BQI983051 CAD983050:CAE983051 CJZ983050:CKA983051 CTV983050:CTW983051 DDR983050:DDS983051 DNN983050:DNO983051 DXJ983050:DXK983051 EHF983050:EHG983051 ERB983050:ERC983051 FAX983050:FAY983051 FKT983050:FKU983051 FUP983050:FUQ983051 GEL983050:GEM983051 GOH983050:GOI983051 GYD983050:GYE983051 HHZ983050:HIA983051 HRV983050:HRW983051 IBR983050:IBS983051 ILN983050:ILO983051 IVJ983050:IVK983051 JFF983050:JFG983051 JPB983050:JPC983051 JYX983050:JYY983051 KIT983050:KIU983051 KSP983050:KSQ983051 LCL983050:LCM983051 LMH983050:LMI983051 LWD983050:LWE983051 MFZ983050:MGA983051 MPV983050:MPW983051 MZR983050:MZS983051 NJN983050:NJO983051 NTJ983050:NTK983051 ODF983050:ODG983051 ONB983050:ONC983051 OWX983050:OWY983051 PGT983050:PGU983051 PQP983050:PQQ983051 QAL983050:QAM983051 QKH983050:QKI983051 QUD983050:QUE983051 RDZ983050:REA983051 RNV983050:RNW983051 RXR983050:RXS983051 SHN983050:SHO983051 SRJ983050:SRK983051 TBF983050:TBG983051 TLB983050:TLC983051 TUX983050:TUY983051 UET983050:UEU983051 UOP983050:UOQ983051 UYL983050:UYM983051 VIH983050:VII983051 VSD983050:VSE983051 WBZ983050:WCA983051 WLV983050:WLW983051 WVR983050:WVS983051 UYC983055:UYD983056 JI11:JJ12 TE11:TF12 ADA11:ADB12 AMW11:AMX12 AWS11:AWT12 BGO11:BGP12 BQK11:BQL12 CAG11:CAH12 CKC11:CKD12 CTY11:CTZ12 DDU11:DDV12 DNQ11:DNR12 DXM11:DXN12 EHI11:EHJ12 ERE11:ERF12 FBA11:FBB12 FKW11:FKX12 FUS11:FUT12 GEO11:GEP12 GOK11:GOL12 GYG11:GYH12 HIC11:HID12 HRY11:HRZ12 IBU11:IBV12 ILQ11:ILR12 IVM11:IVN12 JFI11:JFJ12 JPE11:JPF12 JZA11:JZB12 KIW11:KIX12 KSS11:KST12 LCO11:LCP12 LMK11:LML12 LWG11:LWH12 MGC11:MGD12 MPY11:MPZ12 MZU11:MZV12 NJQ11:NJR12 NTM11:NTN12 ODI11:ODJ12 ONE11:ONF12 OXA11:OXB12 PGW11:PGX12 PQS11:PQT12 QAO11:QAP12 QKK11:QKL12 QUG11:QUH12 REC11:RED12 RNY11:RNZ12 RXU11:RXV12 SHQ11:SHR12 SRM11:SRN12 TBI11:TBJ12 TLE11:TLF12 TVA11:TVB12 UEW11:UEX12 UOS11:UOT12 UYO11:UYP12 VIK11:VIL12 VSG11:VSH12 WCC11:WCD12 WLY11:WLZ12 WVU11:WVV12 O65546:P65547 JI65546:JJ65547 TE65546:TF65547 ADA65546:ADB65547 AMW65546:AMX65547 AWS65546:AWT65547 BGO65546:BGP65547 BQK65546:BQL65547 CAG65546:CAH65547 CKC65546:CKD65547 CTY65546:CTZ65547 DDU65546:DDV65547 DNQ65546:DNR65547 DXM65546:DXN65547 EHI65546:EHJ65547 ERE65546:ERF65547 FBA65546:FBB65547 FKW65546:FKX65547 FUS65546:FUT65547 GEO65546:GEP65547 GOK65546:GOL65547 GYG65546:GYH65547 HIC65546:HID65547 HRY65546:HRZ65547 IBU65546:IBV65547 ILQ65546:ILR65547 IVM65546:IVN65547 JFI65546:JFJ65547 JPE65546:JPF65547 JZA65546:JZB65547 KIW65546:KIX65547 KSS65546:KST65547 LCO65546:LCP65547 LMK65546:LML65547 LWG65546:LWH65547 MGC65546:MGD65547 MPY65546:MPZ65547 MZU65546:MZV65547 NJQ65546:NJR65547 NTM65546:NTN65547 ODI65546:ODJ65547 ONE65546:ONF65547 OXA65546:OXB65547 PGW65546:PGX65547 PQS65546:PQT65547 QAO65546:QAP65547 QKK65546:QKL65547 QUG65546:QUH65547 REC65546:RED65547 RNY65546:RNZ65547 RXU65546:RXV65547 SHQ65546:SHR65547 SRM65546:SRN65547 TBI65546:TBJ65547 TLE65546:TLF65547 TVA65546:TVB65547 UEW65546:UEX65547 UOS65546:UOT65547 UYO65546:UYP65547 VIK65546:VIL65547 VSG65546:VSH65547 WCC65546:WCD65547 WLY65546:WLZ65547 WVU65546:WVV65547 O131082:P131083 JI131082:JJ131083 TE131082:TF131083 ADA131082:ADB131083 AMW131082:AMX131083 AWS131082:AWT131083 BGO131082:BGP131083 BQK131082:BQL131083 CAG131082:CAH131083 CKC131082:CKD131083 CTY131082:CTZ131083 DDU131082:DDV131083 DNQ131082:DNR131083 DXM131082:DXN131083 EHI131082:EHJ131083 ERE131082:ERF131083 FBA131082:FBB131083 FKW131082:FKX131083 FUS131082:FUT131083 GEO131082:GEP131083 GOK131082:GOL131083 GYG131082:GYH131083 HIC131082:HID131083 HRY131082:HRZ131083 IBU131082:IBV131083 ILQ131082:ILR131083 IVM131082:IVN131083 JFI131082:JFJ131083 JPE131082:JPF131083 JZA131082:JZB131083 KIW131082:KIX131083 KSS131082:KST131083 LCO131082:LCP131083 LMK131082:LML131083 LWG131082:LWH131083 MGC131082:MGD131083 MPY131082:MPZ131083 MZU131082:MZV131083 NJQ131082:NJR131083 NTM131082:NTN131083 ODI131082:ODJ131083 ONE131082:ONF131083 OXA131082:OXB131083 PGW131082:PGX131083 PQS131082:PQT131083 QAO131082:QAP131083 QKK131082:QKL131083 QUG131082:QUH131083 REC131082:RED131083 RNY131082:RNZ131083 RXU131082:RXV131083 SHQ131082:SHR131083 SRM131082:SRN131083 TBI131082:TBJ131083 TLE131082:TLF131083 TVA131082:TVB131083 UEW131082:UEX131083 UOS131082:UOT131083 UYO131082:UYP131083 VIK131082:VIL131083 VSG131082:VSH131083 WCC131082:WCD131083 WLY131082:WLZ131083 WVU131082:WVV131083 O196618:P196619 JI196618:JJ196619 TE196618:TF196619 ADA196618:ADB196619 AMW196618:AMX196619 AWS196618:AWT196619 BGO196618:BGP196619 BQK196618:BQL196619 CAG196618:CAH196619 CKC196618:CKD196619 CTY196618:CTZ196619 DDU196618:DDV196619 DNQ196618:DNR196619 DXM196618:DXN196619 EHI196618:EHJ196619 ERE196618:ERF196619 FBA196618:FBB196619 FKW196618:FKX196619 FUS196618:FUT196619 GEO196618:GEP196619 GOK196618:GOL196619 GYG196618:GYH196619 HIC196618:HID196619 HRY196618:HRZ196619 IBU196618:IBV196619 ILQ196618:ILR196619 IVM196618:IVN196619 JFI196618:JFJ196619 JPE196618:JPF196619 JZA196618:JZB196619 KIW196618:KIX196619 KSS196618:KST196619 LCO196618:LCP196619 LMK196618:LML196619 LWG196618:LWH196619 MGC196618:MGD196619 MPY196618:MPZ196619 MZU196618:MZV196619 NJQ196618:NJR196619 NTM196618:NTN196619 ODI196618:ODJ196619 ONE196618:ONF196619 OXA196618:OXB196619 PGW196618:PGX196619 PQS196618:PQT196619 QAO196618:QAP196619 QKK196618:QKL196619 QUG196618:QUH196619 REC196618:RED196619 RNY196618:RNZ196619 RXU196618:RXV196619 SHQ196618:SHR196619 SRM196618:SRN196619 TBI196618:TBJ196619 TLE196618:TLF196619 TVA196618:TVB196619 UEW196618:UEX196619 UOS196618:UOT196619 UYO196618:UYP196619 VIK196618:VIL196619 VSG196618:VSH196619 WCC196618:WCD196619 WLY196618:WLZ196619 WVU196618:WVV196619 O262154:P262155 JI262154:JJ262155 TE262154:TF262155 ADA262154:ADB262155 AMW262154:AMX262155 AWS262154:AWT262155 BGO262154:BGP262155 BQK262154:BQL262155 CAG262154:CAH262155 CKC262154:CKD262155 CTY262154:CTZ262155 DDU262154:DDV262155 DNQ262154:DNR262155 DXM262154:DXN262155 EHI262154:EHJ262155 ERE262154:ERF262155 FBA262154:FBB262155 FKW262154:FKX262155 FUS262154:FUT262155 GEO262154:GEP262155 GOK262154:GOL262155 GYG262154:GYH262155 HIC262154:HID262155 HRY262154:HRZ262155 IBU262154:IBV262155 ILQ262154:ILR262155 IVM262154:IVN262155 JFI262154:JFJ262155 JPE262154:JPF262155 JZA262154:JZB262155 KIW262154:KIX262155 KSS262154:KST262155 LCO262154:LCP262155 LMK262154:LML262155 LWG262154:LWH262155 MGC262154:MGD262155 MPY262154:MPZ262155 MZU262154:MZV262155 NJQ262154:NJR262155 NTM262154:NTN262155 ODI262154:ODJ262155 ONE262154:ONF262155 OXA262154:OXB262155 PGW262154:PGX262155 PQS262154:PQT262155 QAO262154:QAP262155 QKK262154:QKL262155 QUG262154:QUH262155 REC262154:RED262155 RNY262154:RNZ262155 RXU262154:RXV262155 SHQ262154:SHR262155 SRM262154:SRN262155 TBI262154:TBJ262155 TLE262154:TLF262155 TVA262154:TVB262155 UEW262154:UEX262155 UOS262154:UOT262155 UYO262154:UYP262155 VIK262154:VIL262155 VSG262154:VSH262155 WCC262154:WCD262155 WLY262154:WLZ262155 WVU262154:WVV262155 O327690:P327691 JI327690:JJ327691 TE327690:TF327691 ADA327690:ADB327691 AMW327690:AMX327691 AWS327690:AWT327691 BGO327690:BGP327691 BQK327690:BQL327691 CAG327690:CAH327691 CKC327690:CKD327691 CTY327690:CTZ327691 DDU327690:DDV327691 DNQ327690:DNR327691 DXM327690:DXN327691 EHI327690:EHJ327691 ERE327690:ERF327691 FBA327690:FBB327691 FKW327690:FKX327691 FUS327690:FUT327691 GEO327690:GEP327691 GOK327690:GOL327691 GYG327690:GYH327691 HIC327690:HID327691 HRY327690:HRZ327691 IBU327690:IBV327691 ILQ327690:ILR327691 IVM327690:IVN327691 JFI327690:JFJ327691 JPE327690:JPF327691 JZA327690:JZB327691 KIW327690:KIX327691 KSS327690:KST327691 LCO327690:LCP327691 LMK327690:LML327691 LWG327690:LWH327691 MGC327690:MGD327691 MPY327690:MPZ327691 MZU327690:MZV327691 NJQ327690:NJR327691 NTM327690:NTN327691 ODI327690:ODJ327691 ONE327690:ONF327691 OXA327690:OXB327691 PGW327690:PGX327691 PQS327690:PQT327691 QAO327690:QAP327691 QKK327690:QKL327691 QUG327690:QUH327691 REC327690:RED327691 RNY327690:RNZ327691 RXU327690:RXV327691 SHQ327690:SHR327691 SRM327690:SRN327691 TBI327690:TBJ327691 TLE327690:TLF327691 TVA327690:TVB327691 UEW327690:UEX327691 UOS327690:UOT327691 UYO327690:UYP327691 VIK327690:VIL327691 VSG327690:VSH327691 WCC327690:WCD327691 WLY327690:WLZ327691 WVU327690:WVV327691 O393226:P393227 JI393226:JJ393227 TE393226:TF393227 ADA393226:ADB393227 AMW393226:AMX393227 AWS393226:AWT393227 BGO393226:BGP393227 BQK393226:BQL393227 CAG393226:CAH393227 CKC393226:CKD393227 CTY393226:CTZ393227 DDU393226:DDV393227 DNQ393226:DNR393227 DXM393226:DXN393227 EHI393226:EHJ393227 ERE393226:ERF393227 FBA393226:FBB393227 FKW393226:FKX393227 FUS393226:FUT393227 GEO393226:GEP393227 GOK393226:GOL393227 GYG393226:GYH393227 HIC393226:HID393227 HRY393226:HRZ393227 IBU393226:IBV393227 ILQ393226:ILR393227 IVM393226:IVN393227 JFI393226:JFJ393227 JPE393226:JPF393227 JZA393226:JZB393227 KIW393226:KIX393227 KSS393226:KST393227 LCO393226:LCP393227 LMK393226:LML393227 LWG393226:LWH393227 MGC393226:MGD393227 MPY393226:MPZ393227 MZU393226:MZV393227 NJQ393226:NJR393227 NTM393226:NTN393227 ODI393226:ODJ393227 ONE393226:ONF393227 OXA393226:OXB393227 PGW393226:PGX393227 PQS393226:PQT393227 QAO393226:QAP393227 QKK393226:QKL393227 QUG393226:QUH393227 REC393226:RED393227 RNY393226:RNZ393227 RXU393226:RXV393227 SHQ393226:SHR393227 SRM393226:SRN393227 TBI393226:TBJ393227 TLE393226:TLF393227 TVA393226:TVB393227 UEW393226:UEX393227 UOS393226:UOT393227 UYO393226:UYP393227 VIK393226:VIL393227 VSG393226:VSH393227 WCC393226:WCD393227 WLY393226:WLZ393227 WVU393226:WVV393227 O458762:P458763 JI458762:JJ458763 TE458762:TF458763 ADA458762:ADB458763 AMW458762:AMX458763 AWS458762:AWT458763 BGO458762:BGP458763 BQK458762:BQL458763 CAG458762:CAH458763 CKC458762:CKD458763 CTY458762:CTZ458763 DDU458762:DDV458763 DNQ458762:DNR458763 DXM458762:DXN458763 EHI458762:EHJ458763 ERE458762:ERF458763 FBA458762:FBB458763 FKW458762:FKX458763 FUS458762:FUT458763 GEO458762:GEP458763 GOK458762:GOL458763 GYG458762:GYH458763 HIC458762:HID458763 HRY458762:HRZ458763 IBU458762:IBV458763 ILQ458762:ILR458763 IVM458762:IVN458763 JFI458762:JFJ458763 JPE458762:JPF458763 JZA458762:JZB458763 KIW458762:KIX458763 KSS458762:KST458763 LCO458762:LCP458763 LMK458762:LML458763 LWG458762:LWH458763 MGC458762:MGD458763 MPY458762:MPZ458763 MZU458762:MZV458763 NJQ458762:NJR458763 NTM458762:NTN458763 ODI458762:ODJ458763 ONE458762:ONF458763 OXA458762:OXB458763 PGW458762:PGX458763 PQS458762:PQT458763 QAO458762:QAP458763 QKK458762:QKL458763 QUG458762:QUH458763 REC458762:RED458763 RNY458762:RNZ458763 RXU458762:RXV458763 SHQ458762:SHR458763 SRM458762:SRN458763 TBI458762:TBJ458763 TLE458762:TLF458763 TVA458762:TVB458763 UEW458762:UEX458763 UOS458762:UOT458763 UYO458762:UYP458763 VIK458762:VIL458763 VSG458762:VSH458763 WCC458762:WCD458763 WLY458762:WLZ458763 WVU458762:WVV458763 O524298:P524299 JI524298:JJ524299 TE524298:TF524299 ADA524298:ADB524299 AMW524298:AMX524299 AWS524298:AWT524299 BGO524298:BGP524299 BQK524298:BQL524299 CAG524298:CAH524299 CKC524298:CKD524299 CTY524298:CTZ524299 DDU524298:DDV524299 DNQ524298:DNR524299 DXM524298:DXN524299 EHI524298:EHJ524299 ERE524298:ERF524299 FBA524298:FBB524299 FKW524298:FKX524299 FUS524298:FUT524299 GEO524298:GEP524299 GOK524298:GOL524299 GYG524298:GYH524299 HIC524298:HID524299 HRY524298:HRZ524299 IBU524298:IBV524299 ILQ524298:ILR524299 IVM524298:IVN524299 JFI524298:JFJ524299 JPE524298:JPF524299 JZA524298:JZB524299 KIW524298:KIX524299 KSS524298:KST524299 LCO524298:LCP524299 LMK524298:LML524299 LWG524298:LWH524299 MGC524298:MGD524299 MPY524298:MPZ524299 MZU524298:MZV524299 NJQ524298:NJR524299 NTM524298:NTN524299 ODI524298:ODJ524299 ONE524298:ONF524299 OXA524298:OXB524299 PGW524298:PGX524299 PQS524298:PQT524299 QAO524298:QAP524299 QKK524298:QKL524299 QUG524298:QUH524299 REC524298:RED524299 RNY524298:RNZ524299 RXU524298:RXV524299 SHQ524298:SHR524299 SRM524298:SRN524299 TBI524298:TBJ524299 TLE524298:TLF524299 TVA524298:TVB524299 UEW524298:UEX524299 UOS524298:UOT524299 UYO524298:UYP524299 VIK524298:VIL524299 VSG524298:VSH524299 WCC524298:WCD524299 WLY524298:WLZ524299 WVU524298:WVV524299 O589834:P589835 JI589834:JJ589835 TE589834:TF589835 ADA589834:ADB589835 AMW589834:AMX589835 AWS589834:AWT589835 BGO589834:BGP589835 BQK589834:BQL589835 CAG589834:CAH589835 CKC589834:CKD589835 CTY589834:CTZ589835 DDU589834:DDV589835 DNQ589834:DNR589835 DXM589834:DXN589835 EHI589834:EHJ589835 ERE589834:ERF589835 FBA589834:FBB589835 FKW589834:FKX589835 FUS589834:FUT589835 GEO589834:GEP589835 GOK589834:GOL589835 GYG589834:GYH589835 HIC589834:HID589835 HRY589834:HRZ589835 IBU589834:IBV589835 ILQ589834:ILR589835 IVM589834:IVN589835 JFI589834:JFJ589835 JPE589834:JPF589835 JZA589834:JZB589835 KIW589834:KIX589835 KSS589834:KST589835 LCO589834:LCP589835 LMK589834:LML589835 LWG589834:LWH589835 MGC589834:MGD589835 MPY589834:MPZ589835 MZU589834:MZV589835 NJQ589834:NJR589835 NTM589834:NTN589835 ODI589834:ODJ589835 ONE589834:ONF589835 OXA589834:OXB589835 PGW589834:PGX589835 PQS589834:PQT589835 QAO589834:QAP589835 QKK589834:QKL589835 QUG589834:QUH589835 REC589834:RED589835 RNY589834:RNZ589835 RXU589834:RXV589835 SHQ589834:SHR589835 SRM589834:SRN589835 TBI589834:TBJ589835 TLE589834:TLF589835 TVA589834:TVB589835 UEW589834:UEX589835 UOS589834:UOT589835 UYO589834:UYP589835 VIK589834:VIL589835 VSG589834:VSH589835 WCC589834:WCD589835 WLY589834:WLZ589835 WVU589834:WVV589835 O655370:P655371 JI655370:JJ655371 TE655370:TF655371 ADA655370:ADB655371 AMW655370:AMX655371 AWS655370:AWT655371 BGO655370:BGP655371 BQK655370:BQL655371 CAG655370:CAH655371 CKC655370:CKD655371 CTY655370:CTZ655371 DDU655370:DDV655371 DNQ655370:DNR655371 DXM655370:DXN655371 EHI655370:EHJ655371 ERE655370:ERF655371 FBA655370:FBB655371 FKW655370:FKX655371 FUS655370:FUT655371 GEO655370:GEP655371 GOK655370:GOL655371 GYG655370:GYH655371 HIC655370:HID655371 HRY655370:HRZ655371 IBU655370:IBV655371 ILQ655370:ILR655371 IVM655370:IVN655371 JFI655370:JFJ655371 JPE655370:JPF655371 JZA655370:JZB655371 KIW655370:KIX655371 KSS655370:KST655371 LCO655370:LCP655371 LMK655370:LML655371 LWG655370:LWH655371 MGC655370:MGD655371 MPY655370:MPZ655371 MZU655370:MZV655371 NJQ655370:NJR655371 NTM655370:NTN655371 ODI655370:ODJ655371 ONE655370:ONF655371 OXA655370:OXB655371 PGW655370:PGX655371 PQS655370:PQT655371 QAO655370:QAP655371 QKK655370:QKL655371 QUG655370:QUH655371 REC655370:RED655371 RNY655370:RNZ655371 RXU655370:RXV655371 SHQ655370:SHR655371 SRM655370:SRN655371 TBI655370:TBJ655371 TLE655370:TLF655371 TVA655370:TVB655371 UEW655370:UEX655371 UOS655370:UOT655371 UYO655370:UYP655371 VIK655370:VIL655371 VSG655370:VSH655371 WCC655370:WCD655371 WLY655370:WLZ655371 WVU655370:WVV655371 O720906:P720907 JI720906:JJ720907 TE720906:TF720907 ADA720906:ADB720907 AMW720906:AMX720907 AWS720906:AWT720907 BGO720906:BGP720907 BQK720906:BQL720907 CAG720906:CAH720907 CKC720906:CKD720907 CTY720906:CTZ720907 DDU720906:DDV720907 DNQ720906:DNR720907 DXM720906:DXN720907 EHI720906:EHJ720907 ERE720906:ERF720907 FBA720906:FBB720907 FKW720906:FKX720907 FUS720906:FUT720907 GEO720906:GEP720907 GOK720906:GOL720907 GYG720906:GYH720907 HIC720906:HID720907 HRY720906:HRZ720907 IBU720906:IBV720907 ILQ720906:ILR720907 IVM720906:IVN720907 JFI720906:JFJ720907 JPE720906:JPF720907 JZA720906:JZB720907 KIW720906:KIX720907 KSS720906:KST720907 LCO720906:LCP720907 LMK720906:LML720907 LWG720906:LWH720907 MGC720906:MGD720907 MPY720906:MPZ720907 MZU720906:MZV720907 NJQ720906:NJR720907 NTM720906:NTN720907 ODI720906:ODJ720907 ONE720906:ONF720907 OXA720906:OXB720907 PGW720906:PGX720907 PQS720906:PQT720907 QAO720906:QAP720907 QKK720906:QKL720907 QUG720906:QUH720907 REC720906:RED720907 RNY720906:RNZ720907 RXU720906:RXV720907 SHQ720906:SHR720907 SRM720906:SRN720907 TBI720906:TBJ720907 TLE720906:TLF720907 TVA720906:TVB720907 UEW720906:UEX720907 UOS720906:UOT720907 UYO720906:UYP720907 VIK720906:VIL720907 VSG720906:VSH720907 WCC720906:WCD720907 WLY720906:WLZ720907 WVU720906:WVV720907 O786442:P786443 JI786442:JJ786443 TE786442:TF786443 ADA786442:ADB786443 AMW786442:AMX786443 AWS786442:AWT786443 BGO786442:BGP786443 BQK786442:BQL786443 CAG786442:CAH786443 CKC786442:CKD786443 CTY786442:CTZ786443 DDU786442:DDV786443 DNQ786442:DNR786443 DXM786442:DXN786443 EHI786442:EHJ786443 ERE786442:ERF786443 FBA786442:FBB786443 FKW786442:FKX786443 FUS786442:FUT786443 GEO786442:GEP786443 GOK786442:GOL786443 GYG786442:GYH786443 HIC786442:HID786443 HRY786442:HRZ786443 IBU786442:IBV786443 ILQ786442:ILR786443 IVM786442:IVN786443 JFI786442:JFJ786443 JPE786442:JPF786443 JZA786442:JZB786443 KIW786442:KIX786443 KSS786442:KST786443 LCO786442:LCP786443 LMK786442:LML786443 LWG786442:LWH786443 MGC786442:MGD786443 MPY786442:MPZ786443 MZU786442:MZV786443 NJQ786442:NJR786443 NTM786442:NTN786443 ODI786442:ODJ786443 ONE786442:ONF786443 OXA786442:OXB786443 PGW786442:PGX786443 PQS786442:PQT786443 QAO786442:QAP786443 QKK786442:QKL786443 QUG786442:QUH786443 REC786442:RED786443 RNY786442:RNZ786443 RXU786442:RXV786443 SHQ786442:SHR786443 SRM786442:SRN786443 TBI786442:TBJ786443 TLE786442:TLF786443 TVA786442:TVB786443 UEW786442:UEX786443 UOS786442:UOT786443 UYO786442:UYP786443 VIK786442:VIL786443 VSG786442:VSH786443 WCC786442:WCD786443 WLY786442:WLZ786443 WVU786442:WVV786443 O851978:P851979 JI851978:JJ851979 TE851978:TF851979 ADA851978:ADB851979 AMW851978:AMX851979 AWS851978:AWT851979 BGO851978:BGP851979 BQK851978:BQL851979 CAG851978:CAH851979 CKC851978:CKD851979 CTY851978:CTZ851979 DDU851978:DDV851979 DNQ851978:DNR851979 DXM851978:DXN851979 EHI851978:EHJ851979 ERE851978:ERF851979 FBA851978:FBB851979 FKW851978:FKX851979 FUS851978:FUT851979 GEO851978:GEP851979 GOK851978:GOL851979 GYG851978:GYH851979 HIC851978:HID851979 HRY851978:HRZ851979 IBU851978:IBV851979 ILQ851978:ILR851979 IVM851978:IVN851979 JFI851978:JFJ851979 JPE851978:JPF851979 JZA851978:JZB851979 KIW851978:KIX851979 KSS851978:KST851979 LCO851978:LCP851979 LMK851978:LML851979 LWG851978:LWH851979 MGC851978:MGD851979 MPY851978:MPZ851979 MZU851978:MZV851979 NJQ851978:NJR851979 NTM851978:NTN851979 ODI851978:ODJ851979 ONE851978:ONF851979 OXA851978:OXB851979 PGW851978:PGX851979 PQS851978:PQT851979 QAO851978:QAP851979 QKK851978:QKL851979 QUG851978:QUH851979 REC851978:RED851979 RNY851978:RNZ851979 RXU851978:RXV851979 SHQ851978:SHR851979 SRM851978:SRN851979 TBI851978:TBJ851979 TLE851978:TLF851979 TVA851978:TVB851979 UEW851978:UEX851979 UOS851978:UOT851979 UYO851978:UYP851979 VIK851978:VIL851979 VSG851978:VSH851979 WCC851978:WCD851979 WLY851978:WLZ851979 WVU851978:WVV851979 O917514:P917515 JI917514:JJ917515 TE917514:TF917515 ADA917514:ADB917515 AMW917514:AMX917515 AWS917514:AWT917515 BGO917514:BGP917515 BQK917514:BQL917515 CAG917514:CAH917515 CKC917514:CKD917515 CTY917514:CTZ917515 DDU917514:DDV917515 DNQ917514:DNR917515 DXM917514:DXN917515 EHI917514:EHJ917515 ERE917514:ERF917515 FBA917514:FBB917515 FKW917514:FKX917515 FUS917514:FUT917515 GEO917514:GEP917515 GOK917514:GOL917515 GYG917514:GYH917515 HIC917514:HID917515 HRY917514:HRZ917515 IBU917514:IBV917515 ILQ917514:ILR917515 IVM917514:IVN917515 JFI917514:JFJ917515 JPE917514:JPF917515 JZA917514:JZB917515 KIW917514:KIX917515 KSS917514:KST917515 LCO917514:LCP917515 LMK917514:LML917515 LWG917514:LWH917515 MGC917514:MGD917515 MPY917514:MPZ917515 MZU917514:MZV917515 NJQ917514:NJR917515 NTM917514:NTN917515 ODI917514:ODJ917515 ONE917514:ONF917515 OXA917514:OXB917515 PGW917514:PGX917515 PQS917514:PQT917515 QAO917514:QAP917515 QKK917514:QKL917515 QUG917514:QUH917515 REC917514:RED917515 RNY917514:RNZ917515 RXU917514:RXV917515 SHQ917514:SHR917515 SRM917514:SRN917515 TBI917514:TBJ917515 TLE917514:TLF917515 TVA917514:TVB917515 UEW917514:UEX917515 UOS917514:UOT917515 UYO917514:UYP917515 VIK917514:VIL917515 VSG917514:VSH917515 WCC917514:WCD917515 WLY917514:WLZ917515 WVU917514:WVV917515 O983050:P983051 JI983050:JJ983051 TE983050:TF983051 ADA983050:ADB983051 AMW983050:AMX983051 AWS983050:AWT983051 BGO983050:BGP983051 BQK983050:BQL983051 CAG983050:CAH983051 CKC983050:CKD983051 CTY983050:CTZ983051 DDU983050:DDV983051 DNQ983050:DNR983051 DXM983050:DXN983051 EHI983050:EHJ983051 ERE983050:ERF983051 FBA983050:FBB983051 FKW983050:FKX983051 FUS983050:FUT983051 GEO983050:GEP983051 GOK983050:GOL983051 GYG983050:GYH983051 HIC983050:HID983051 HRY983050:HRZ983051 IBU983050:IBV983051 ILQ983050:ILR983051 IVM983050:IVN983051 JFI983050:JFJ983051 JPE983050:JPF983051 JZA983050:JZB983051 KIW983050:KIX983051 KSS983050:KST983051 LCO983050:LCP983051 LMK983050:LML983051 LWG983050:LWH983051 MGC983050:MGD983051 MPY983050:MPZ983051 MZU983050:MZV983051 NJQ983050:NJR983051 NTM983050:NTN983051 ODI983050:ODJ983051 ONE983050:ONF983051 OXA983050:OXB983051 PGW983050:PGX983051 PQS983050:PQT983051 QAO983050:QAP983051 QKK983050:QKL983051 QUG983050:QUH983051 REC983050:RED983051 RNY983050:RNZ983051 RXU983050:RXV983051 SHQ983050:SHR983051 SRM983050:SRN983051 TBI983050:TBJ983051 TLE983050:TLF983051 TVA983050:TVB983051 UEW983050:UEX983051 UOS983050:UOT983051 UYO983050:UYP983051 VIK983050:VIL983051 VSG983050:VSH983051 WCC983050:WCD983051 WLY983050:WLZ983051 WVU983050:WVV983051 RNM983055:RNN983056 JI16:JJ16 TE16:TF16 ADA16:ADB16 AMW16:AMX16 AWS16:AWT16 BGO16:BGP16 BQK16:BQL16 CAG16:CAH16 CKC16:CKD16 CTY16:CTZ16 DDU16:DDV16 DNQ16:DNR16 DXM16:DXN16 EHI16:EHJ16 ERE16:ERF16 FBA16:FBB16 FKW16:FKX16 FUS16:FUT16 GEO16:GEP16 GOK16:GOL16 GYG16:GYH16 HIC16:HID16 HRY16:HRZ16 IBU16:IBV16 ILQ16:ILR16 IVM16:IVN16 JFI16:JFJ16 JPE16:JPF16 JZA16:JZB16 KIW16:KIX16 KSS16:KST16 LCO16:LCP16 LMK16:LML16 LWG16:LWH16 MGC16:MGD16 MPY16:MPZ16 MZU16:MZV16 NJQ16:NJR16 NTM16:NTN16 ODI16:ODJ16 ONE16:ONF16 OXA16:OXB16 PGW16:PGX16 PQS16:PQT16 QAO16:QAP16 QKK16:QKL16 QUG16:QUH16 REC16:RED16 RNY16:RNZ16 RXU16:RXV16 SHQ16:SHR16 SRM16:SRN16 TBI16:TBJ16 TLE16:TLF16 TVA16:TVB16 UEW16:UEX16 UOS16:UOT16 UYO16:UYP16 VIK16:VIL16 VSG16:VSH16 WCC16:WCD16 WLY16:WLZ16 WVU16:WVV16 O65551:P65552 JI65551:JJ65552 TE65551:TF65552 ADA65551:ADB65552 AMW65551:AMX65552 AWS65551:AWT65552 BGO65551:BGP65552 BQK65551:BQL65552 CAG65551:CAH65552 CKC65551:CKD65552 CTY65551:CTZ65552 DDU65551:DDV65552 DNQ65551:DNR65552 DXM65551:DXN65552 EHI65551:EHJ65552 ERE65551:ERF65552 FBA65551:FBB65552 FKW65551:FKX65552 FUS65551:FUT65552 GEO65551:GEP65552 GOK65551:GOL65552 GYG65551:GYH65552 HIC65551:HID65552 HRY65551:HRZ65552 IBU65551:IBV65552 ILQ65551:ILR65552 IVM65551:IVN65552 JFI65551:JFJ65552 JPE65551:JPF65552 JZA65551:JZB65552 KIW65551:KIX65552 KSS65551:KST65552 LCO65551:LCP65552 LMK65551:LML65552 LWG65551:LWH65552 MGC65551:MGD65552 MPY65551:MPZ65552 MZU65551:MZV65552 NJQ65551:NJR65552 NTM65551:NTN65552 ODI65551:ODJ65552 ONE65551:ONF65552 OXA65551:OXB65552 PGW65551:PGX65552 PQS65551:PQT65552 QAO65551:QAP65552 QKK65551:QKL65552 QUG65551:QUH65552 REC65551:RED65552 RNY65551:RNZ65552 RXU65551:RXV65552 SHQ65551:SHR65552 SRM65551:SRN65552 TBI65551:TBJ65552 TLE65551:TLF65552 TVA65551:TVB65552 UEW65551:UEX65552 UOS65551:UOT65552 UYO65551:UYP65552 VIK65551:VIL65552 VSG65551:VSH65552 WCC65551:WCD65552 WLY65551:WLZ65552 WVU65551:WVV65552 O131087:P131088 JI131087:JJ131088 TE131087:TF131088 ADA131087:ADB131088 AMW131087:AMX131088 AWS131087:AWT131088 BGO131087:BGP131088 BQK131087:BQL131088 CAG131087:CAH131088 CKC131087:CKD131088 CTY131087:CTZ131088 DDU131087:DDV131088 DNQ131087:DNR131088 DXM131087:DXN131088 EHI131087:EHJ131088 ERE131087:ERF131088 FBA131087:FBB131088 FKW131087:FKX131088 FUS131087:FUT131088 GEO131087:GEP131088 GOK131087:GOL131088 GYG131087:GYH131088 HIC131087:HID131088 HRY131087:HRZ131088 IBU131087:IBV131088 ILQ131087:ILR131088 IVM131087:IVN131088 JFI131087:JFJ131088 JPE131087:JPF131088 JZA131087:JZB131088 KIW131087:KIX131088 KSS131087:KST131088 LCO131087:LCP131088 LMK131087:LML131088 LWG131087:LWH131088 MGC131087:MGD131088 MPY131087:MPZ131088 MZU131087:MZV131088 NJQ131087:NJR131088 NTM131087:NTN131088 ODI131087:ODJ131088 ONE131087:ONF131088 OXA131087:OXB131088 PGW131087:PGX131088 PQS131087:PQT131088 QAO131087:QAP131088 QKK131087:QKL131088 QUG131087:QUH131088 REC131087:RED131088 RNY131087:RNZ131088 RXU131087:RXV131088 SHQ131087:SHR131088 SRM131087:SRN131088 TBI131087:TBJ131088 TLE131087:TLF131088 TVA131087:TVB131088 UEW131087:UEX131088 UOS131087:UOT131088 UYO131087:UYP131088 VIK131087:VIL131088 VSG131087:VSH131088 WCC131087:WCD131088 WLY131087:WLZ131088 WVU131087:WVV131088 O196623:P196624 JI196623:JJ196624 TE196623:TF196624 ADA196623:ADB196624 AMW196623:AMX196624 AWS196623:AWT196624 BGO196623:BGP196624 BQK196623:BQL196624 CAG196623:CAH196624 CKC196623:CKD196624 CTY196623:CTZ196624 DDU196623:DDV196624 DNQ196623:DNR196624 DXM196623:DXN196624 EHI196623:EHJ196624 ERE196623:ERF196624 FBA196623:FBB196624 FKW196623:FKX196624 FUS196623:FUT196624 GEO196623:GEP196624 GOK196623:GOL196624 GYG196623:GYH196624 HIC196623:HID196624 HRY196623:HRZ196624 IBU196623:IBV196624 ILQ196623:ILR196624 IVM196623:IVN196624 JFI196623:JFJ196624 JPE196623:JPF196624 JZA196623:JZB196624 KIW196623:KIX196624 KSS196623:KST196624 LCO196623:LCP196624 LMK196623:LML196624 LWG196623:LWH196624 MGC196623:MGD196624 MPY196623:MPZ196624 MZU196623:MZV196624 NJQ196623:NJR196624 NTM196623:NTN196624 ODI196623:ODJ196624 ONE196623:ONF196624 OXA196623:OXB196624 PGW196623:PGX196624 PQS196623:PQT196624 QAO196623:QAP196624 QKK196623:QKL196624 QUG196623:QUH196624 REC196623:RED196624 RNY196623:RNZ196624 RXU196623:RXV196624 SHQ196623:SHR196624 SRM196623:SRN196624 TBI196623:TBJ196624 TLE196623:TLF196624 TVA196623:TVB196624 UEW196623:UEX196624 UOS196623:UOT196624 UYO196623:UYP196624 VIK196623:VIL196624 VSG196623:VSH196624 WCC196623:WCD196624 WLY196623:WLZ196624 WVU196623:WVV196624 O262159:P262160 JI262159:JJ262160 TE262159:TF262160 ADA262159:ADB262160 AMW262159:AMX262160 AWS262159:AWT262160 BGO262159:BGP262160 BQK262159:BQL262160 CAG262159:CAH262160 CKC262159:CKD262160 CTY262159:CTZ262160 DDU262159:DDV262160 DNQ262159:DNR262160 DXM262159:DXN262160 EHI262159:EHJ262160 ERE262159:ERF262160 FBA262159:FBB262160 FKW262159:FKX262160 FUS262159:FUT262160 GEO262159:GEP262160 GOK262159:GOL262160 GYG262159:GYH262160 HIC262159:HID262160 HRY262159:HRZ262160 IBU262159:IBV262160 ILQ262159:ILR262160 IVM262159:IVN262160 JFI262159:JFJ262160 JPE262159:JPF262160 JZA262159:JZB262160 KIW262159:KIX262160 KSS262159:KST262160 LCO262159:LCP262160 LMK262159:LML262160 LWG262159:LWH262160 MGC262159:MGD262160 MPY262159:MPZ262160 MZU262159:MZV262160 NJQ262159:NJR262160 NTM262159:NTN262160 ODI262159:ODJ262160 ONE262159:ONF262160 OXA262159:OXB262160 PGW262159:PGX262160 PQS262159:PQT262160 QAO262159:QAP262160 QKK262159:QKL262160 QUG262159:QUH262160 REC262159:RED262160 RNY262159:RNZ262160 RXU262159:RXV262160 SHQ262159:SHR262160 SRM262159:SRN262160 TBI262159:TBJ262160 TLE262159:TLF262160 TVA262159:TVB262160 UEW262159:UEX262160 UOS262159:UOT262160 UYO262159:UYP262160 VIK262159:VIL262160 VSG262159:VSH262160 WCC262159:WCD262160 WLY262159:WLZ262160 WVU262159:WVV262160 O327695:P327696 JI327695:JJ327696 TE327695:TF327696 ADA327695:ADB327696 AMW327695:AMX327696 AWS327695:AWT327696 BGO327695:BGP327696 BQK327695:BQL327696 CAG327695:CAH327696 CKC327695:CKD327696 CTY327695:CTZ327696 DDU327695:DDV327696 DNQ327695:DNR327696 DXM327695:DXN327696 EHI327695:EHJ327696 ERE327695:ERF327696 FBA327695:FBB327696 FKW327695:FKX327696 FUS327695:FUT327696 GEO327695:GEP327696 GOK327695:GOL327696 GYG327695:GYH327696 HIC327695:HID327696 HRY327695:HRZ327696 IBU327695:IBV327696 ILQ327695:ILR327696 IVM327695:IVN327696 JFI327695:JFJ327696 JPE327695:JPF327696 JZA327695:JZB327696 KIW327695:KIX327696 KSS327695:KST327696 LCO327695:LCP327696 LMK327695:LML327696 LWG327695:LWH327696 MGC327695:MGD327696 MPY327695:MPZ327696 MZU327695:MZV327696 NJQ327695:NJR327696 NTM327695:NTN327696 ODI327695:ODJ327696 ONE327695:ONF327696 OXA327695:OXB327696 PGW327695:PGX327696 PQS327695:PQT327696 QAO327695:QAP327696 QKK327695:QKL327696 QUG327695:QUH327696 REC327695:RED327696 RNY327695:RNZ327696 RXU327695:RXV327696 SHQ327695:SHR327696 SRM327695:SRN327696 TBI327695:TBJ327696 TLE327695:TLF327696 TVA327695:TVB327696 UEW327695:UEX327696 UOS327695:UOT327696 UYO327695:UYP327696 VIK327695:VIL327696 VSG327695:VSH327696 WCC327695:WCD327696 WLY327695:WLZ327696 WVU327695:WVV327696 O393231:P393232 JI393231:JJ393232 TE393231:TF393232 ADA393231:ADB393232 AMW393231:AMX393232 AWS393231:AWT393232 BGO393231:BGP393232 BQK393231:BQL393232 CAG393231:CAH393232 CKC393231:CKD393232 CTY393231:CTZ393232 DDU393231:DDV393232 DNQ393231:DNR393232 DXM393231:DXN393232 EHI393231:EHJ393232 ERE393231:ERF393232 FBA393231:FBB393232 FKW393231:FKX393232 FUS393231:FUT393232 GEO393231:GEP393232 GOK393231:GOL393232 GYG393231:GYH393232 HIC393231:HID393232 HRY393231:HRZ393232 IBU393231:IBV393232 ILQ393231:ILR393232 IVM393231:IVN393232 JFI393231:JFJ393232 JPE393231:JPF393232 JZA393231:JZB393232 KIW393231:KIX393232 KSS393231:KST393232 LCO393231:LCP393232 LMK393231:LML393232 LWG393231:LWH393232 MGC393231:MGD393232 MPY393231:MPZ393232 MZU393231:MZV393232 NJQ393231:NJR393232 NTM393231:NTN393232 ODI393231:ODJ393232 ONE393231:ONF393232 OXA393231:OXB393232 PGW393231:PGX393232 PQS393231:PQT393232 QAO393231:QAP393232 QKK393231:QKL393232 QUG393231:QUH393232 REC393231:RED393232 RNY393231:RNZ393232 RXU393231:RXV393232 SHQ393231:SHR393232 SRM393231:SRN393232 TBI393231:TBJ393232 TLE393231:TLF393232 TVA393231:TVB393232 UEW393231:UEX393232 UOS393231:UOT393232 UYO393231:UYP393232 VIK393231:VIL393232 VSG393231:VSH393232 WCC393231:WCD393232 WLY393231:WLZ393232 WVU393231:WVV393232 O458767:P458768 JI458767:JJ458768 TE458767:TF458768 ADA458767:ADB458768 AMW458767:AMX458768 AWS458767:AWT458768 BGO458767:BGP458768 BQK458767:BQL458768 CAG458767:CAH458768 CKC458767:CKD458768 CTY458767:CTZ458768 DDU458767:DDV458768 DNQ458767:DNR458768 DXM458767:DXN458768 EHI458767:EHJ458768 ERE458767:ERF458768 FBA458767:FBB458768 FKW458767:FKX458768 FUS458767:FUT458768 GEO458767:GEP458768 GOK458767:GOL458768 GYG458767:GYH458768 HIC458767:HID458768 HRY458767:HRZ458768 IBU458767:IBV458768 ILQ458767:ILR458768 IVM458767:IVN458768 JFI458767:JFJ458768 JPE458767:JPF458768 JZA458767:JZB458768 KIW458767:KIX458768 KSS458767:KST458768 LCO458767:LCP458768 LMK458767:LML458768 LWG458767:LWH458768 MGC458767:MGD458768 MPY458767:MPZ458768 MZU458767:MZV458768 NJQ458767:NJR458768 NTM458767:NTN458768 ODI458767:ODJ458768 ONE458767:ONF458768 OXA458767:OXB458768 PGW458767:PGX458768 PQS458767:PQT458768 QAO458767:QAP458768 QKK458767:QKL458768 QUG458767:QUH458768 REC458767:RED458768 RNY458767:RNZ458768 RXU458767:RXV458768 SHQ458767:SHR458768 SRM458767:SRN458768 TBI458767:TBJ458768 TLE458767:TLF458768 TVA458767:TVB458768 UEW458767:UEX458768 UOS458767:UOT458768 UYO458767:UYP458768 VIK458767:VIL458768 VSG458767:VSH458768 WCC458767:WCD458768 WLY458767:WLZ458768 WVU458767:WVV458768 O524303:P524304 JI524303:JJ524304 TE524303:TF524304 ADA524303:ADB524304 AMW524303:AMX524304 AWS524303:AWT524304 BGO524303:BGP524304 BQK524303:BQL524304 CAG524303:CAH524304 CKC524303:CKD524304 CTY524303:CTZ524304 DDU524303:DDV524304 DNQ524303:DNR524304 DXM524303:DXN524304 EHI524303:EHJ524304 ERE524303:ERF524304 FBA524303:FBB524304 FKW524303:FKX524304 FUS524303:FUT524304 GEO524303:GEP524304 GOK524303:GOL524304 GYG524303:GYH524304 HIC524303:HID524304 HRY524303:HRZ524304 IBU524303:IBV524304 ILQ524303:ILR524304 IVM524303:IVN524304 JFI524303:JFJ524304 JPE524303:JPF524304 JZA524303:JZB524304 KIW524303:KIX524304 KSS524303:KST524304 LCO524303:LCP524304 LMK524303:LML524304 LWG524303:LWH524304 MGC524303:MGD524304 MPY524303:MPZ524304 MZU524303:MZV524304 NJQ524303:NJR524304 NTM524303:NTN524304 ODI524303:ODJ524304 ONE524303:ONF524304 OXA524303:OXB524304 PGW524303:PGX524304 PQS524303:PQT524304 QAO524303:QAP524304 QKK524303:QKL524304 QUG524303:QUH524304 REC524303:RED524304 RNY524303:RNZ524304 RXU524303:RXV524304 SHQ524303:SHR524304 SRM524303:SRN524304 TBI524303:TBJ524304 TLE524303:TLF524304 TVA524303:TVB524304 UEW524303:UEX524304 UOS524303:UOT524304 UYO524303:UYP524304 VIK524303:VIL524304 VSG524303:VSH524304 WCC524303:WCD524304 WLY524303:WLZ524304 WVU524303:WVV524304 O589839:P589840 JI589839:JJ589840 TE589839:TF589840 ADA589839:ADB589840 AMW589839:AMX589840 AWS589839:AWT589840 BGO589839:BGP589840 BQK589839:BQL589840 CAG589839:CAH589840 CKC589839:CKD589840 CTY589839:CTZ589840 DDU589839:DDV589840 DNQ589839:DNR589840 DXM589839:DXN589840 EHI589839:EHJ589840 ERE589839:ERF589840 FBA589839:FBB589840 FKW589839:FKX589840 FUS589839:FUT589840 GEO589839:GEP589840 GOK589839:GOL589840 GYG589839:GYH589840 HIC589839:HID589840 HRY589839:HRZ589840 IBU589839:IBV589840 ILQ589839:ILR589840 IVM589839:IVN589840 JFI589839:JFJ589840 JPE589839:JPF589840 JZA589839:JZB589840 KIW589839:KIX589840 KSS589839:KST589840 LCO589839:LCP589840 LMK589839:LML589840 LWG589839:LWH589840 MGC589839:MGD589840 MPY589839:MPZ589840 MZU589839:MZV589840 NJQ589839:NJR589840 NTM589839:NTN589840 ODI589839:ODJ589840 ONE589839:ONF589840 OXA589839:OXB589840 PGW589839:PGX589840 PQS589839:PQT589840 QAO589839:QAP589840 QKK589839:QKL589840 QUG589839:QUH589840 REC589839:RED589840 RNY589839:RNZ589840 RXU589839:RXV589840 SHQ589839:SHR589840 SRM589839:SRN589840 TBI589839:TBJ589840 TLE589839:TLF589840 TVA589839:TVB589840 UEW589839:UEX589840 UOS589839:UOT589840 UYO589839:UYP589840 VIK589839:VIL589840 VSG589839:VSH589840 WCC589839:WCD589840 WLY589839:WLZ589840 WVU589839:WVV589840 O655375:P655376 JI655375:JJ655376 TE655375:TF655376 ADA655375:ADB655376 AMW655375:AMX655376 AWS655375:AWT655376 BGO655375:BGP655376 BQK655375:BQL655376 CAG655375:CAH655376 CKC655375:CKD655376 CTY655375:CTZ655376 DDU655375:DDV655376 DNQ655375:DNR655376 DXM655375:DXN655376 EHI655375:EHJ655376 ERE655375:ERF655376 FBA655375:FBB655376 FKW655375:FKX655376 FUS655375:FUT655376 GEO655375:GEP655376 GOK655375:GOL655376 GYG655375:GYH655376 HIC655375:HID655376 HRY655375:HRZ655376 IBU655375:IBV655376 ILQ655375:ILR655376 IVM655375:IVN655376 JFI655375:JFJ655376 JPE655375:JPF655376 JZA655375:JZB655376 KIW655375:KIX655376 KSS655375:KST655376 LCO655375:LCP655376 LMK655375:LML655376 LWG655375:LWH655376 MGC655375:MGD655376 MPY655375:MPZ655376 MZU655375:MZV655376 NJQ655375:NJR655376 NTM655375:NTN655376 ODI655375:ODJ655376 ONE655375:ONF655376 OXA655375:OXB655376 PGW655375:PGX655376 PQS655375:PQT655376 QAO655375:QAP655376 QKK655375:QKL655376 QUG655375:QUH655376 REC655375:RED655376 RNY655375:RNZ655376 RXU655375:RXV655376 SHQ655375:SHR655376 SRM655375:SRN655376 TBI655375:TBJ655376 TLE655375:TLF655376 TVA655375:TVB655376 UEW655375:UEX655376 UOS655375:UOT655376 UYO655375:UYP655376 VIK655375:VIL655376 VSG655375:VSH655376 WCC655375:WCD655376 WLY655375:WLZ655376 WVU655375:WVV655376 O720911:P720912 JI720911:JJ720912 TE720911:TF720912 ADA720911:ADB720912 AMW720911:AMX720912 AWS720911:AWT720912 BGO720911:BGP720912 BQK720911:BQL720912 CAG720911:CAH720912 CKC720911:CKD720912 CTY720911:CTZ720912 DDU720911:DDV720912 DNQ720911:DNR720912 DXM720911:DXN720912 EHI720911:EHJ720912 ERE720911:ERF720912 FBA720911:FBB720912 FKW720911:FKX720912 FUS720911:FUT720912 GEO720911:GEP720912 GOK720911:GOL720912 GYG720911:GYH720912 HIC720911:HID720912 HRY720911:HRZ720912 IBU720911:IBV720912 ILQ720911:ILR720912 IVM720911:IVN720912 JFI720911:JFJ720912 JPE720911:JPF720912 JZA720911:JZB720912 KIW720911:KIX720912 KSS720911:KST720912 LCO720911:LCP720912 LMK720911:LML720912 LWG720911:LWH720912 MGC720911:MGD720912 MPY720911:MPZ720912 MZU720911:MZV720912 NJQ720911:NJR720912 NTM720911:NTN720912 ODI720911:ODJ720912 ONE720911:ONF720912 OXA720911:OXB720912 PGW720911:PGX720912 PQS720911:PQT720912 QAO720911:QAP720912 QKK720911:QKL720912 QUG720911:QUH720912 REC720911:RED720912 RNY720911:RNZ720912 RXU720911:RXV720912 SHQ720911:SHR720912 SRM720911:SRN720912 TBI720911:TBJ720912 TLE720911:TLF720912 TVA720911:TVB720912 UEW720911:UEX720912 UOS720911:UOT720912 UYO720911:UYP720912 VIK720911:VIL720912 VSG720911:VSH720912 WCC720911:WCD720912 WLY720911:WLZ720912 WVU720911:WVV720912 O786447:P786448 JI786447:JJ786448 TE786447:TF786448 ADA786447:ADB786448 AMW786447:AMX786448 AWS786447:AWT786448 BGO786447:BGP786448 BQK786447:BQL786448 CAG786447:CAH786448 CKC786447:CKD786448 CTY786447:CTZ786448 DDU786447:DDV786448 DNQ786447:DNR786448 DXM786447:DXN786448 EHI786447:EHJ786448 ERE786447:ERF786448 FBA786447:FBB786448 FKW786447:FKX786448 FUS786447:FUT786448 GEO786447:GEP786448 GOK786447:GOL786448 GYG786447:GYH786448 HIC786447:HID786448 HRY786447:HRZ786448 IBU786447:IBV786448 ILQ786447:ILR786448 IVM786447:IVN786448 JFI786447:JFJ786448 JPE786447:JPF786448 JZA786447:JZB786448 KIW786447:KIX786448 KSS786447:KST786448 LCO786447:LCP786448 LMK786447:LML786448 LWG786447:LWH786448 MGC786447:MGD786448 MPY786447:MPZ786448 MZU786447:MZV786448 NJQ786447:NJR786448 NTM786447:NTN786448 ODI786447:ODJ786448 ONE786447:ONF786448 OXA786447:OXB786448 PGW786447:PGX786448 PQS786447:PQT786448 QAO786447:QAP786448 QKK786447:QKL786448 QUG786447:QUH786448 REC786447:RED786448 RNY786447:RNZ786448 RXU786447:RXV786448 SHQ786447:SHR786448 SRM786447:SRN786448 TBI786447:TBJ786448 TLE786447:TLF786448 TVA786447:TVB786448 UEW786447:UEX786448 UOS786447:UOT786448 UYO786447:UYP786448 VIK786447:VIL786448 VSG786447:VSH786448 WCC786447:WCD786448 WLY786447:WLZ786448 WVU786447:WVV786448 O851983:P851984 JI851983:JJ851984 TE851983:TF851984 ADA851983:ADB851984 AMW851983:AMX851984 AWS851983:AWT851984 BGO851983:BGP851984 BQK851983:BQL851984 CAG851983:CAH851984 CKC851983:CKD851984 CTY851983:CTZ851984 DDU851983:DDV851984 DNQ851983:DNR851984 DXM851983:DXN851984 EHI851983:EHJ851984 ERE851983:ERF851984 FBA851983:FBB851984 FKW851983:FKX851984 FUS851983:FUT851984 GEO851983:GEP851984 GOK851983:GOL851984 GYG851983:GYH851984 HIC851983:HID851984 HRY851983:HRZ851984 IBU851983:IBV851984 ILQ851983:ILR851984 IVM851983:IVN851984 JFI851983:JFJ851984 JPE851983:JPF851984 JZA851983:JZB851984 KIW851983:KIX851984 KSS851983:KST851984 LCO851983:LCP851984 LMK851983:LML851984 LWG851983:LWH851984 MGC851983:MGD851984 MPY851983:MPZ851984 MZU851983:MZV851984 NJQ851983:NJR851984 NTM851983:NTN851984 ODI851983:ODJ851984 ONE851983:ONF851984 OXA851983:OXB851984 PGW851983:PGX851984 PQS851983:PQT851984 QAO851983:QAP851984 QKK851983:QKL851984 QUG851983:QUH851984 REC851983:RED851984 RNY851983:RNZ851984 RXU851983:RXV851984 SHQ851983:SHR851984 SRM851983:SRN851984 TBI851983:TBJ851984 TLE851983:TLF851984 TVA851983:TVB851984 UEW851983:UEX851984 UOS851983:UOT851984 UYO851983:UYP851984 VIK851983:VIL851984 VSG851983:VSH851984 WCC851983:WCD851984 WLY851983:WLZ851984 WVU851983:WVV851984 O917519:P917520 JI917519:JJ917520 TE917519:TF917520 ADA917519:ADB917520 AMW917519:AMX917520 AWS917519:AWT917520 BGO917519:BGP917520 BQK917519:BQL917520 CAG917519:CAH917520 CKC917519:CKD917520 CTY917519:CTZ917520 DDU917519:DDV917520 DNQ917519:DNR917520 DXM917519:DXN917520 EHI917519:EHJ917520 ERE917519:ERF917520 FBA917519:FBB917520 FKW917519:FKX917520 FUS917519:FUT917520 GEO917519:GEP917520 GOK917519:GOL917520 GYG917519:GYH917520 HIC917519:HID917520 HRY917519:HRZ917520 IBU917519:IBV917520 ILQ917519:ILR917520 IVM917519:IVN917520 JFI917519:JFJ917520 JPE917519:JPF917520 JZA917519:JZB917520 KIW917519:KIX917520 KSS917519:KST917520 LCO917519:LCP917520 LMK917519:LML917520 LWG917519:LWH917520 MGC917519:MGD917520 MPY917519:MPZ917520 MZU917519:MZV917520 NJQ917519:NJR917520 NTM917519:NTN917520 ODI917519:ODJ917520 ONE917519:ONF917520 OXA917519:OXB917520 PGW917519:PGX917520 PQS917519:PQT917520 QAO917519:QAP917520 QKK917519:QKL917520 QUG917519:QUH917520 REC917519:RED917520 RNY917519:RNZ917520 RXU917519:RXV917520 SHQ917519:SHR917520 SRM917519:SRN917520 TBI917519:TBJ917520 TLE917519:TLF917520 TVA917519:TVB917520 UEW917519:UEX917520 UOS917519:UOT917520 UYO917519:UYP917520 VIK917519:VIL917520 VSG917519:VSH917520 WCC917519:WCD917520 WLY917519:WLZ917520 WVU917519:WVV917520 O983055:P983056 JI983055:JJ983056 TE983055:TF983056 ADA983055:ADB983056 AMW983055:AMX983056 AWS983055:AWT983056 BGO983055:BGP983056 BQK983055:BQL983056 CAG983055:CAH983056 CKC983055:CKD983056 CTY983055:CTZ983056 DDU983055:DDV983056 DNQ983055:DNR983056 DXM983055:DXN983056 EHI983055:EHJ983056 ERE983055:ERF983056 FBA983055:FBB983056 FKW983055:FKX983056 FUS983055:FUT983056 GEO983055:GEP983056 GOK983055:GOL983056 GYG983055:GYH983056 HIC983055:HID983056 HRY983055:HRZ983056 IBU983055:IBV983056 ILQ983055:ILR983056 IVM983055:IVN983056 JFI983055:JFJ983056 JPE983055:JPF983056 JZA983055:JZB983056 KIW983055:KIX983056 KSS983055:KST983056 LCO983055:LCP983056 LMK983055:LML983056 LWG983055:LWH983056 MGC983055:MGD983056 MPY983055:MPZ983056 MZU983055:MZV983056 NJQ983055:NJR983056 NTM983055:NTN983056 ODI983055:ODJ983056 ONE983055:ONF983056 OXA983055:OXB983056 PGW983055:PGX983056 PQS983055:PQT983056 QAO983055:QAP983056 QKK983055:QKL983056 QUG983055:QUH983056 REC983055:RED983056 RNY983055:RNZ983056 RXU983055:RXV983056 SHQ983055:SHR983056 SRM983055:SRN983056 TBI983055:TBJ983056 TLE983055:TLF983056 TVA983055:TVB983056 UEW983055:UEX983056 UOS983055:UOT983056 UYO983055:UYP983056 VIK983055:VIL983056 VSG983055:VSH983056 WCC983055:WCD983056 WLY983055:WLZ983056 WVU983055:WVV983056 RXI983055:RXJ983056 JF16:JG16 TB16:TC16 ACX16:ACY16 AMT16:AMU16 AWP16:AWQ16 BGL16:BGM16 BQH16:BQI16 CAD16:CAE16 CJZ16:CKA16 CTV16:CTW16 DDR16:DDS16 DNN16:DNO16 DXJ16:DXK16 EHF16:EHG16 ERB16:ERC16 FAX16:FAY16 FKT16:FKU16 FUP16:FUQ16 GEL16:GEM16 GOH16:GOI16 GYD16:GYE16 HHZ16:HIA16 HRV16:HRW16 IBR16:IBS16 ILN16:ILO16 IVJ16:IVK16 JFF16:JFG16 JPB16:JPC16 JYX16:JYY16 KIT16:KIU16 KSP16:KSQ16 LCL16:LCM16 LMH16:LMI16 LWD16:LWE16 MFZ16:MGA16 MPV16:MPW16 MZR16:MZS16 NJN16:NJO16 NTJ16:NTK16 ODF16:ODG16 ONB16:ONC16 OWX16:OWY16 PGT16:PGU16 PQP16:PQQ16 QAL16:QAM16 QKH16:QKI16 QUD16:QUE16 RDZ16:REA16 RNV16:RNW16 RXR16:RXS16 SHN16:SHO16 SRJ16:SRK16 TBF16:TBG16 TLB16:TLC16 TUX16:TUY16 UET16:UEU16 UOP16:UOQ16 UYL16:UYM16 VIH16:VII16 VSD16:VSE16 WBZ16:WCA16 WLV16:WLW16 WVR16:WVS16 L65551:M65552 JF65551:JG65552 TB65551:TC65552 ACX65551:ACY65552 AMT65551:AMU65552 AWP65551:AWQ65552 BGL65551:BGM65552 BQH65551:BQI65552 CAD65551:CAE65552 CJZ65551:CKA65552 CTV65551:CTW65552 DDR65551:DDS65552 DNN65551:DNO65552 DXJ65551:DXK65552 EHF65551:EHG65552 ERB65551:ERC65552 FAX65551:FAY65552 FKT65551:FKU65552 FUP65551:FUQ65552 GEL65551:GEM65552 GOH65551:GOI65552 GYD65551:GYE65552 HHZ65551:HIA65552 HRV65551:HRW65552 IBR65551:IBS65552 ILN65551:ILO65552 IVJ65551:IVK65552 JFF65551:JFG65552 JPB65551:JPC65552 JYX65551:JYY65552 KIT65551:KIU65552 KSP65551:KSQ65552 LCL65551:LCM65552 LMH65551:LMI65552 LWD65551:LWE65552 MFZ65551:MGA65552 MPV65551:MPW65552 MZR65551:MZS65552 NJN65551:NJO65552 NTJ65551:NTK65552 ODF65551:ODG65552 ONB65551:ONC65552 OWX65551:OWY65552 PGT65551:PGU65552 PQP65551:PQQ65552 QAL65551:QAM65552 QKH65551:QKI65552 QUD65551:QUE65552 RDZ65551:REA65552 RNV65551:RNW65552 RXR65551:RXS65552 SHN65551:SHO65552 SRJ65551:SRK65552 TBF65551:TBG65552 TLB65551:TLC65552 TUX65551:TUY65552 UET65551:UEU65552 UOP65551:UOQ65552 UYL65551:UYM65552 VIH65551:VII65552 VSD65551:VSE65552 WBZ65551:WCA65552 WLV65551:WLW65552 WVR65551:WVS65552 L131087:M131088 JF131087:JG131088 TB131087:TC131088 ACX131087:ACY131088 AMT131087:AMU131088 AWP131087:AWQ131088 BGL131087:BGM131088 BQH131087:BQI131088 CAD131087:CAE131088 CJZ131087:CKA131088 CTV131087:CTW131088 DDR131087:DDS131088 DNN131087:DNO131088 DXJ131087:DXK131088 EHF131087:EHG131088 ERB131087:ERC131088 FAX131087:FAY131088 FKT131087:FKU131088 FUP131087:FUQ131088 GEL131087:GEM131088 GOH131087:GOI131088 GYD131087:GYE131088 HHZ131087:HIA131088 HRV131087:HRW131088 IBR131087:IBS131088 ILN131087:ILO131088 IVJ131087:IVK131088 JFF131087:JFG131088 JPB131087:JPC131088 JYX131087:JYY131088 KIT131087:KIU131088 KSP131087:KSQ131088 LCL131087:LCM131088 LMH131087:LMI131088 LWD131087:LWE131088 MFZ131087:MGA131088 MPV131087:MPW131088 MZR131087:MZS131088 NJN131087:NJO131088 NTJ131087:NTK131088 ODF131087:ODG131088 ONB131087:ONC131088 OWX131087:OWY131088 PGT131087:PGU131088 PQP131087:PQQ131088 QAL131087:QAM131088 QKH131087:QKI131088 QUD131087:QUE131088 RDZ131087:REA131088 RNV131087:RNW131088 RXR131087:RXS131088 SHN131087:SHO131088 SRJ131087:SRK131088 TBF131087:TBG131088 TLB131087:TLC131088 TUX131087:TUY131088 UET131087:UEU131088 UOP131087:UOQ131088 UYL131087:UYM131088 VIH131087:VII131088 VSD131087:VSE131088 WBZ131087:WCA131088 WLV131087:WLW131088 WVR131087:WVS131088 L196623:M196624 JF196623:JG196624 TB196623:TC196624 ACX196623:ACY196624 AMT196623:AMU196624 AWP196623:AWQ196624 BGL196623:BGM196624 BQH196623:BQI196624 CAD196623:CAE196624 CJZ196623:CKA196624 CTV196623:CTW196624 DDR196623:DDS196624 DNN196623:DNO196624 DXJ196623:DXK196624 EHF196623:EHG196624 ERB196623:ERC196624 FAX196623:FAY196624 FKT196623:FKU196624 FUP196623:FUQ196624 GEL196623:GEM196624 GOH196623:GOI196624 GYD196623:GYE196624 HHZ196623:HIA196624 HRV196623:HRW196624 IBR196623:IBS196624 ILN196623:ILO196624 IVJ196623:IVK196624 JFF196623:JFG196624 JPB196623:JPC196624 JYX196623:JYY196624 KIT196623:KIU196624 KSP196623:KSQ196624 LCL196623:LCM196624 LMH196623:LMI196624 LWD196623:LWE196624 MFZ196623:MGA196624 MPV196623:MPW196624 MZR196623:MZS196624 NJN196623:NJO196624 NTJ196623:NTK196624 ODF196623:ODG196624 ONB196623:ONC196624 OWX196623:OWY196624 PGT196623:PGU196624 PQP196623:PQQ196624 QAL196623:QAM196624 QKH196623:QKI196624 QUD196623:QUE196624 RDZ196623:REA196624 RNV196623:RNW196624 RXR196623:RXS196624 SHN196623:SHO196624 SRJ196623:SRK196624 TBF196623:TBG196624 TLB196623:TLC196624 TUX196623:TUY196624 UET196623:UEU196624 UOP196623:UOQ196624 UYL196623:UYM196624 VIH196623:VII196624 VSD196623:VSE196624 WBZ196623:WCA196624 WLV196623:WLW196624 WVR196623:WVS196624 L262159:M262160 JF262159:JG262160 TB262159:TC262160 ACX262159:ACY262160 AMT262159:AMU262160 AWP262159:AWQ262160 BGL262159:BGM262160 BQH262159:BQI262160 CAD262159:CAE262160 CJZ262159:CKA262160 CTV262159:CTW262160 DDR262159:DDS262160 DNN262159:DNO262160 DXJ262159:DXK262160 EHF262159:EHG262160 ERB262159:ERC262160 FAX262159:FAY262160 FKT262159:FKU262160 FUP262159:FUQ262160 GEL262159:GEM262160 GOH262159:GOI262160 GYD262159:GYE262160 HHZ262159:HIA262160 HRV262159:HRW262160 IBR262159:IBS262160 ILN262159:ILO262160 IVJ262159:IVK262160 JFF262159:JFG262160 JPB262159:JPC262160 JYX262159:JYY262160 KIT262159:KIU262160 KSP262159:KSQ262160 LCL262159:LCM262160 LMH262159:LMI262160 LWD262159:LWE262160 MFZ262159:MGA262160 MPV262159:MPW262160 MZR262159:MZS262160 NJN262159:NJO262160 NTJ262159:NTK262160 ODF262159:ODG262160 ONB262159:ONC262160 OWX262159:OWY262160 PGT262159:PGU262160 PQP262159:PQQ262160 QAL262159:QAM262160 QKH262159:QKI262160 QUD262159:QUE262160 RDZ262159:REA262160 RNV262159:RNW262160 RXR262159:RXS262160 SHN262159:SHO262160 SRJ262159:SRK262160 TBF262159:TBG262160 TLB262159:TLC262160 TUX262159:TUY262160 UET262159:UEU262160 UOP262159:UOQ262160 UYL262159:UYM262160 VIH262159:VII262160 VSD262159:VSE262160 WBZ262159:WCA262160 WLV262159:WLW262160 WVR262159:WVS262160 L327695:M327696 JF327695:JG327696 TB327695:TC327696 ACX327695:ACY327696 AMT327695:AMU327696 AWP327695:AWQ327696 BGL327695:BGM327696 BQH327695:BQI327696 CAD327695:CAE327696 CJZ327695:CKA327696 CTV327695:CTW327696 DDR327695:DDS327696 DNN327695:DNO327696 DXJ327695:DXK327696 EHF327695:EHG327696 ERB327695:ERC327696 FAX327695:FAY327696 FKT327695:FKU327696 FUP327695:FUQ327696 GEL327695:GEM327696 GOH327695:GOI327696 GYD327695:GYE327696 HHZ327695:HIA327696 HRV327695:HRW327696 IBR327695:IBS327696 ILN327695:ILO327696 IVJ327695:IVK327696 JFF327695:JFG327696 JPB327695:JPC327696 JYX327695:JYY327696 KIT327695:KIU327696 KSP327695:KSQ327696 LCL327695:LCM327696 LMH327695:LMI327696 LWD327695:LWE327696 MFZ327695:MGA327696 MPV327695:MPW327696 MZR327695:MZS327696 NJN327695:NJO327696 NTJ327695:NTK327696 ODF327695:ODG327696 ONB327695:ONC327696 OWX327695:OWY327696 PGT327695:PGU327696 PQP327695:PQQ327696 QAL327695:QAM327696 QKH327695:QKI327696 QUD327695:QUE327696 RDZ327695:REA327696 RNV327695:RNW327696 RXR327695:RXS327696 SHN327695:SHO327696 SRJ327695:SRK327696 TBF327695:TBG327696 TLB327695:TLC327696 TUX327695:TUY327696 UET327695:UEU327696 UOP327695:UOQ327696 UYL327695:UYM327696 VIH327695:VII327696 VSD327695:VSE327696 WBZ327695:WCA327696 WLV327695:WLW327696 WVR327695:WVS327696 L393231:M393232 JF393231:JG393232 TB393231:TC393232 ACX393231:ACY393232 AMT393231:AMU393232 AWP393231:AWQ393232 BGL393231:BGM393232 BQH393231:BQI393232 CAD393231:CAE393232 CJZ393231:CKA393232 CTV393231:CTW393232 DDR393231:DDS393232 DNN393231:DNO393232 DXJ393231:DXK393232 EHF393231:EHG393232 ERB393231:ERC393232 FAX393231:FAY393232 FKT393231:FKU393232 FUP393231:FUQ393232 GEL393231:GEM393232 GOH393231:GOI393232 GYD393231:GYE393232 HHZ393231:HIA393232 HRV393231:HRW393232 IBR393231:IBS393232 ILN393231:ILO393232 IVJ393231:IVK393232 JFF393231:JFG393232 JPB393231:JPC393232 JYX393231:JYY393232 KIT393231:KIU393232 KSP393231:KSQ393232 LCL393231:LCM393232 LMH393231:LMI393232 LWD393231:LWE393232 MFZ393231:MGA393232 MPV393231:MPW393232 MZR393231:MZS393232 NJN393231:NJO393232 NTJ393231:NTK393232 ODF393231:ODG393232 ONB393231:ONC393232 OWX393231:OWY393232 PGT393231:PGU393232 PQP393231:PQQ393232 QAL393231:QAM393232 QKH393231:QKI393232 QUD393231:QUE393232 RDZ393231:REA393232 RNV393231:RNW393232 RXR393231:RXS393232 SHN393231:SHO393232 SRJ393231:SRK393232 TBF393231:TBG393232 TLB393231:TLC393232 TUX393231:TUY393232 UET393231:UEU393232 UOP393231:UOQ393232 UYL393231:UYM393232 VIH393231:VII393232 VSD393231:VSE393232 WBZ393231:WCA393232 WLV393231:WLW393232 WVR393231:WVS393232 L458767:M458768 JF458767:JG458768 TB458767:TC458768 ACX458767:ACY458768 AMT458767:AMU458768 AWP458767:AWQ458768 BGL458767:BGM458768 BQH458767:BQI458768 CAD458767:CAE458768 CJZ458767:CKA458768 CTV458767:CTW458768 DDR458767:DDS458768 DNN458767:DNO458768 DXJ458767:DXK458768 EHF458767:EHG458768 ERB458767:ERC458768 FAX458767:FAY458768 FKT458767:FKU458768 FUP458767:FUQ458768 GEL458767:GEM458768 GOH458767:GOI458768 GYD458767:GYE458768 HHZ458767:HIA458768 HRV458767:HRW458768 IBR458767:IBS458768 ILN458767:ILO458768 IVJ458767:IVK458768 JFF458767:JFG458768 JPB458767:JPC458768 JYX458767:JYY458768 KIT458767:KIU458768 KSP458767:KSQ458768 LCL458767:LCM458768 LMH458767:LMI458768 LWD458767:LWE458768 MFZ458767:MGA458768 MPV458767:MPW458768 MZR458767:MZS458768 NJN458767:NJO458768 NTJ458767:NTK458768 ODF458767:ODG458768 ONB458767:ONC458768 OWX458767:OWY458768 PGT458767:PGU458768 PQP458767:PQQ458768 QAL458767:QAM458768 QKH458767:QKI458768 QUD458767:QUE458768 RDZ458767:REA458768 RNV458767:RNW458768 RXR458767:RXS458768 SHN458767:SHO458768 SRJ458767:SRK458768 TBF458767:TBG458768 TLB458767:TLC458768 TUX458767:TUY458768 UET458767:UEU458768 UOP458767:UOQ458768 UYL458767:UYM458768 VIH458767:VII458768 VSD458767:VSE458768 WBZ458767:WCA458768 WLV458767:WLW458768 WVR458767:WVS458768 L524303:M524304 JF524303:JG524304 TB524303:TC524304 ACX524303:ACY524304 AMT524303:AMU524304 AWP524303:AWQ524304 BGL524303:BGM524304 BQH524303:BQI524304 CAD524303:CAE524304 CJZ524303:CKA524304 CTV524303:CTW524304 DDR524303:DDS524304 DNN524303:DNO524304 DXJ524303:DXK524304 EHF524303:EHG524304 ERB524303:ERC524304 FAX524303:FAY524304 FKT524303:FKU524304 FUP524303:FUQ524304 GEL524303:GEM524304 GOH524303:GOI524304 GYD524303:GYE524304 HHZ524303:HIA524304 HRV524303:HRW524304 IBR524303:IBS524304 ILN524303:ILO524304 IVJ524303:IVK524304 JFF524303:JFG524304 JPB524303:JPC524304 JYX524303:JYY524304 KIT524303:KIU524304 KSP524303:KSQ524304 LCL524303:LCM524304 LMH524303:LMI524304 LWD524303:LWE524304 MFZ524303:MGA524304 MPV524303:MPW524304 MZR524303:MZS524304 NJN524303:NJO524304 NTJ524303:NTK524304 ODF524303:ODG524304 ONB524303:ONC524304 OWX524303:OWY524304 PGT524303:PGU524304 PQP524303:PQQ524304 QAL524303:QAM524304 QKH524303:QKI524304 QUD524303:QUE524304 RDZ524303:REA524304 RNV524303:RNW524304 RXR524303:RXS524304 SHN524303:SHO524304 SRJ524303:SRK524304 TBF524303:TBG524304 TLB524303:TLC524304 TUX524303:TUY524304 UET524303:UEU524304 UOP524303:UOQ524304 UYL524303:UYM524304 VIH524303:VII524304 VSD524303:VSE524304 WBZ524303:WCA524304 WLV524303:WLW524304 WVR524303:WVS524304 L589839:M589840 JF589839:JG589840 TB589839:TC589840 ACX589839:ACY589840 AMT589839:AMU589840 AWP589839:AWQ589840 BGL589839:BGM589840 BQH589839:BQI589840 CAD589839:CAE589840 CJZ589839:CKA589840 CTV589839:CTW589840 DDR589839:DDS589840 DNN589839:DNO589840 DXJ589839:DXK589840 EHF589839:EHG589840 ERB589839:ERC589840 FAX589839:FAY589840 FKT589839:FKU589840 FUP589839:FUQ589840 GEL589839:GEM589840 GOH589839:GOI589840 GYD589839:GYE589840 HHZ589839:HIA589840 HRV589839:HRW589840 IBR589839:IBS589840 ILN589839:ILO589840 IVJ589839:IVK589840 JFF589839:JFG589840 JPB589839:JPC589840 JYX589839:JYY589840 KIT589839:KIU589840 KSP589839:KSQ589840 LCL589839:LCM589840 LMH589839:LMI589840 LWD589839:LWE589840 MFZ589839:MGA589840 MPV589839:MPW589840 MZR589839:MZS589840 NJN589839:NJO589840 NTJ589839:NTK589840 ODF589839:ODG589840 ONB589839:ONC589840 OWX589839:OWY589840 PGT589839:PGU589840 PQP589839:PQQ589840 QAL589839:QAM589840 QKH589839:QKI589840 QUD589839:QUE589840 RDZ589839:REA589840 RNV589839:RNW589840 RXR589839:RXS589840 SHN589839:SHO589840 SRJ589839:SRK589840 TBF589839:TBG589840 TLB589839:TLC589840 TUX589839:TUY589840 UET589839:UEU589840 UOP589839:UOQ589840 UYL589839:UYM589840 VIH589839:VII589840 VSD589839:VSE589840 WBZ589839:WCA589840 WLV589839:WLW589840 WVR589839:WVS589840 L655375:M655376 JF655375:JG655376 TB655375:TC655376 ACX655375:ACY655376 AMT655375:AMU655376 AWP655375:AWQ655376 BGL655375:BGM655376 BQH655375:BQI655376 CAD655375:CAE655376 CJZ655375:CKA655376 CTV655375:CTW655376 DDR655375:DDS655376 DNN655375:DNO655376 DXJ655375:DXK655376 EHF655375:EHG655376 ERB655375:ERC655376 FAX655375:FAY655376 FKT655375:FKU655376 FUP655375:FUQ655376 GEL655375:GEM655376 GOH655375:GOI655376 GYD655375:GYE655376 HHZ655375:HIA655376 HRV655375:HRW655376 IBR655375:IBS655376 ILN655375:ILO655376 IVJ655375:IVK655376 JFF655375:JFG655376 JPB655375:JPC655376 JYX655375:JYY655376 KIT655375:KIU655376 KSP655375:KSQ655376 LCL655375:LCM655376 LMH655375:LMI655376 LWD655375:LWE655376 MFZ655375:MGA655376 MPV655375:MPW655376 MZR655375:MZS655376 NJN655375:NJO655376 NTJ655375:NTK655376 ODF655375:ODG655376 ONB655375:ONC655376 OWX655375:OWY655376 PGT655375:PGU655376 PQP655375:PQQ655376 QAL655375:QAM655376 QKH655375:QKI655376 QUD655375:QUE655376 RDZ655375:REA655376 RNV655375:RNW655376 RXR655375:RXS655376 SHN655375:SHO655376 SRJ655375:SRK655376 TBF655375:TBG655376 TLB655375:TLC655376 TUX655375:TUY655376 UET655375:UEU655376 UOP655375:UOQ655376 UYL655375:UYM655376 VIH655375:VII655376 VSD655375:VSE655376 WBZ655375:WCA655376 WLV655375:WLW655376 WVR655375:WVS655376 L720911:M720912 JF720911:JG720912 TB720911:TC720912 ACX720911:ACY720912 AMT720911:AMU720912 AWP720911:AWQ720912 BGL720911:BGM720912 BQH720911:BQI720912 CAD720911:CAE720912 CJZ720911:CKA720912 CTV720911:CTW720912 DDR720911:DDS720912 DNN720911:DNO720912 DXJ720911:DXK720912 EHF720911:EHG720912 ERB720911:ERC720912 FAX720911:FAY720912 FKT720911:FKU720912 FUP720911:FUQ720912 GEL720911:GEM720912 GOH720911:GOI720912 GYD720911:GYE720912 HHZ720911:HIA720912 HRV720911:HRW720912 IBR720911:IBS720912 ILN720911:ILO720912 IVJ720911:IVK720912 JFF720911:JFG720912 JPB720911:JPC720912 JYX720911:JYY720912 KIT720911:KIU720912 KSP720911:KSQ720912 LCL720911:LCM720912 LMH720911:LMI720912 LWD720911:LWE720912 MFZ720911:MGA720912 MPV720911:MPW720912 MZR720911:MZS720912 NJN720911:NJO720912 NTJ720911:NTK720912 ODF720911:ODG720912 ONB720911:ONC720912 OWX720911:OWY720912 PGT720911:PGU720912 PQP720911:PQQ720912 QAL720911:QAM720912 QKH720911:QKI720912 QUD720911:QUE720912 RDZ720911:REA720912 RNV720911:RNW720912 RXR720911:RXS720912 SHN720911:SHO720912 SRJ720911:SRK720912 TBF720911:TBG720912 TLB720911:TLC720912 TUX720911:TUY720912 UET720911:UEU720912 UOP720911:UOQ720912 UYL720911:UYM720912 VIH720911:VII720912 VSD720911:VSE720912 WBZ720911:WCA720912 WLV720911:WLW720912 WVR720911:WVS720912 L786447:M786448 JF786447:JG786448 TB786447:TC786448 ACX786447:ACY786448 AMT786447:AMU786448 AWP786447:AWQ786448 BGL786447:BGM786448 BQH786447:BQI786448 CAD786447:CAE786448 CJZ786447:CKA786448 CTV786447:CTW786448 DDR786447:DDS786448 DNN786447:DNO786448 DXJ786447:DXK786448 EHF786447:EHG786448 ERB786447:ERC786448 FAX786447:FAY786448 FKT786447:FKU786448 FUP786447:FUQ786448 GEL786447:GEM786448 GOH786447:GOI786448 GYD786447:GYE786448 HHZ786447:HIA786448 HRV786447:HRW786448 IBR786447:IBS786448 ILN786447:ILO786448 IVJ786447:IVK786448 JFF786447:JFG786448 JPB786447:JPC786448 JYX786447:JYY786448 KIT786447:KIU786448 KSP786447:KSQ786448 LCL786447:LCM786448 LMH786447:LMI786448 LWD786447:LWE786448 MFZ786447:MGA786448 MPV786447:MPW786448 MZR786447:MZS786448 NJN786447:NJO786448 NTJ786447:NTK786448 ODF786447:ODG786448 ONB786447:ONC786448 OWX786447:OWY786448 PGT786447:PGU786448 PQP786447:PQQ786448 QAL786447:QAM786448 QKH786447:QKI786448 QUD786447:QUE786448 RDZ786447:REA786448 RNV786447:RNW786448 RXR786447:RXS786448 SHN786447:SHO786448 SRJ786447:SRK786448 TBF786447:TBG786448 TLB786447:TLC786448 TUX786447:TUY786448 UET786447:UEU786448 UOP786447:UOQ786448 UYL786447:UYM786448 VIH786447:VII786448 VSD786447:VSE786448 WBZ786447:WCA786448 WLV786447:WLW786448 WVR786447:WVS786448 L851983:M851984 JF851983:JG851984 TB851983:TC851984 ACX851983:ACY851984 AMT851983:AMU851984 AWP851983:AWQ851984 BGL851983:BGM851984 BQH851983:BQI851984 CAD851983:CAE851984 CJZ851983:CKA851984 CTV851983:CTW851984 DDR851983:DDS851984 DNN851983:DNO851984 DXJ851983:DXK851984 EHF851983:EHG851984 ERB851983:ERC851984 FAX851983:FAY851984 FKT851983:FKU851984 FUP851983:FUQ851984 GEL851983:GEM851984 GOH851983:GOI851984 GYD851983:GYE851984 HHZ851983:HIA851984 HRV851983:HRW851984 IBR851983:IBS851984 ILN851983:ILO851984 IVJ851983:IVK851984 JFF851983:JFG851984 JPB851983:JPC851984 JYX851983:JYY851984 KIT851983:KIU851984 KSP851983:KSQ851984 LCL851983:LCM851984 LMH851983:LMI851984 LWD851983:LWE851984 MFZ851983:MGA851984 MPV851983:MPW851984 MZR851983:MZS851984 NJN851983:NJO851984 NTJ851983:NTK851984 ODF851983:ODG851984 ONB851983:ONC851984 OWX851983:OWY851984 PGT851983:PGU851984 PQP851983:PQQ851984 QAL851983:QAM851984 QKH851983:QKI851984 QUD851983:QUE851984 RDZ851983:REA851984 RNV851983:RNW851984 RXR851983:RXS851984 SHN851983:SHO851984 SRJ851983:SRK851984 TBF851983:TBG851984 TLB851983:TLC851984 TUX851983:TUY851984 UET851983:UEU851984 UOP851983:UOQ851984 UYL851983:UYM851984 VIH851983:VII851984 VSD851983:VSE851984 WBZ851983:WCA851984 WLV851983:WLW851984 WVR851983:WVS851984 L917519:M917520 JF917519:JG917520 TB917519:TC917520 ACX917519:ACY917520 AMT917519:AMU917520 AWP917519:AWQ917520 BGL917519:BGM917520 BQH917519:BQI917520 CAD917519:CAE917520 CJZ917519:CKA917520 CTV917519:CTW917520 DDR917519:DDS917520 DNN917519:DNO917520 DXJ917519:DXK917520 EHF917519:EHG917520 ERB917519:ERC917520 FAX917519:FAY917520 FKT917519:FKU917520 FUP917519:FUQ917520 GEL917519:GEM917520 GOH917519:GOI917520 GYD917519:GYE917520 HHZ917519:HIA917520 HRV917519:HRW917520 IBR917519:IBS917520 ILN917519:ILO917520 IVJ917519:IVK917520 JFF917519:JFG917520 JPB917519:JPC917520 JYX917519:JYY917520 KIT917519:KIU917520 KSP917519:KSQ917520 LCL917519:LCM917520 LMH917519:LMI917520 LWD917519:LWE917520 MFZ917519:MGA917520 MPV917519:MPW917520 MZR917519:MZS917520 NJN917519:NJO917520 NTJ917519:NTK917520 ODF917519:ODG917520 ONB917519:ONC917520 OWX917519:OWY917520 PGT917519:PGU917520 PQP917519:PQQ917520 QAL917519:QAM917520 QKH917519:QKI917520 QUD917519:QUE917520 RDZ917519:REA917520 RNV917519:RNW917520 RXR917519:RXS917520 SHN917519:SHO917520 SRJ917519:SRK917520 TBF917519:TBG917520 TLB917519:TLC917520 TUX917519:TUY917520 UET917519:UEU917520 UOP917519:UOQ917520 UYL917519:UYM917520 VIH917519:VII917520 VSD917519:VSE917520 WBZ917519:WCA917520 WLV917519:WLW917520 WVR917519:WVS917520 L983055:M983056 JF983055:JG983056 TB983055:TC983056 ACX983055:ACY983056 AMT983055:AMU983056 AWP983055:AWQ983056 BGL983055:BGM983056 BQH983055:BQI983056 CAD983055:CAE983056 CJZ983055:CKA983056 CTV983055:CTW983056 DDR983055:DDS983056 DNN983055:DNO983056 DXJ983055:DXK983056 EHF983055:EHG983056 ERB983055:ERC983056 FAX983055:FAY983056 FKT983055:FKU983056 FUP983055:FUQ983056 GEL983055:GEM983056 GOH983055:GOI983056 GYD983055:GYE983056 HHZ983055:HIA983056 HRV983055:HRW983056 IBR983055:IBS983056 ILN983055:ILO983056 IVJ983055:IVK983056 JFF983055:JFG983056 JPB983055:JPC983056 JYX983055:JYY983056 KIT983055:KIU983056 KSP983055:KSQ983056 LCL983055:LCM983056 LMH983055:LMI983056 LWD983055:LWE983056 MFZ983055:MGA983056 MPV983055:MPW983056 MZR983055:MZS983056 NJN983055:NJO983056 NTJ983055:NTK983056 ODF983055:ODG983056 ONB983055:ONC983056 OWX983055:OWY983056 PGT983055:PGU983056 PQP983055:PQQ983056 QAL983055:QAM983056 QKH983055:QKI983056 QUD983055:QUE983056 RDZ983055:REA983056 RNV983055:RNW983056 RXR983055:RXS983056 SHN983055:SHO983056 SRJ983055:SRK983056 TBF983055:TBG983056 TLB983055:TLC983056 TUX983055:TUY983056 UET983055:UEU983056 UOP983055:UOQ983056 UYL983055:UYM983056 VIH983055:VII983056 VSD983055:VSE983056 WBZ983055:WCA983056 WLV983055:WLW983056 WVR983055:WVS983056 SHE983055:SHF983056 JC16:JD16 SY16:SZ16 ACU16:ACV16 AMQ16:AMR16 AWM16:AWN16 BGI16:BGJ16 BQE16:BQF16 CAA16:CAB16 CJW16:CJX16 CTS16:CTT16 DDO16:DDP16 DNK16:DNL16 DXG16:DXH16 EHC16:EHD16 EQY16:EQZ16 FAU16:FAV16 FKQ16:FKR16 FUM16:FUN16 GEI16:GEJ16 GOE16:GOF16 GYA16:GYB16 HHW16:HHX16 HRS16:HRT16 IBO16:IBP16 ILK16:ILL16 IVG16:IVH16 JFC16:JFD16 JOY16:JOZ16 JYU16:JYV16 KIQ16:KIR16 KSM16:KSN16 LCI16:LCJ16 LME16:LMF16 LWA16:LWB16 MFW16:MFX16 MPS16:MPT16 MZO16:MZP16 NJK16:NJL16 NTG16:NTH16 ODC16:ODD16 OMY16:OMZ16 OWU16:OWV16 PGQ16:PGR16 PQM16:PQN16 QAI16:QAJ16 QKE16:QKF16 QUA16:QUB16 RDW16:RDX16 RNS16:RNT16 RXO16:RXP16 SHK16:SHL16 SRG16:SRH16 TBC16:TBD16 TKY16:TKZ16 TUU16:TUV16 UEQ16:UER16 UOM16:UON16 UYI16:UYJ16 VIE16:VIF16 VSA16:VSB16 WBW16:WBX16 WLS16:WLT16 WVO16:WVP16 I65551:J65552 JC65551:JD65552 SY65551:SZ65552 ACU65551:ACV65552 AMQ65551:AMR65552 AWM65551:AWN65552 BGI65551:BGJ65552 BQE65551:BQF65552 CAA65551:CAB65552 CJW65551:CJX65552 CTS65551:CTT65552 DDO65551:DDP65552 DNK65551:DNL65552 DXG65551:DXH65552 EHC65551:EHD65552 EQY65551:EQZ65552 FAU65551:FAV65552 FKQ65551:FKR65552 FUM65551:FUN65552 GEI65551:GEJ65552 GOE65551:GOF65552 GYA65551:GYB65552 HHW65551:HHX65552 HRS65551:HRT65552 IBO65551:IBP65552 ILK65551:ILL65552 IVG65551:IVH65552 JFC65551:JFD65552 JOY65551:JOZ65552 JYU65551:JYV65552 KIQ65551:KIR65552 KSM65551:KSN65552 LCI65551:LCJ65552 LME65551:LMF65552 LWA65551:LWB65552 MFW65551:MFX65552 MPS65551:MPT65552 MZO65551:MZP65552 NJK65551:NJL65552 NTG65551:NTH65552 ODC65551:ODD65552 OMY65551:OMZ65552 OWU65551:OWV65552 PGQ65551:PGR65552 PQM65551:PQN65552 QAI65551:QAJ65552 QKE65551:QKF65552 QUA65551:QUB65552 RDW65551:RDX65552 RNS65551:RNT65552 RXO65551:RXP65552 SHK65551:SHL65552 SRG65551:SRH65552 TBC65551:TBD65552 TKY65551:TKZ65552 TUU65551:TUV65552 UEQ65551:UER65552 UOM65551:UON65552 UYI65551:UYJ65552 VIE65551:VIF65552 VSA65551:VSB65552 WBW65551:WBX65552 WLS65551:WLT65552 WVO65551:WVP65552 I131087:J131088 JC131087:JD131088 SY131087:SZ131088 ACU131087:ACV131088 AMQ131087:AMR131088 AWM131087:AWN131088 BGI131087:BGJ131088 BQE131087:BQF131088 CAA131087:CAB131088 CJW131087:CJX131088 CTS131087:CTT131088 DDO131087:DDP131088 DNK131087:DNL131088 DXG131087:DXH131088 EHC131087:EHD131088 EQY131087:EQZ131088 FAU131087:FAV131088 FKQ131087:FKR131088 FUM131087:FUN131088 GEI131087:GEJ131088 GOE131087:GOF131088 GYA131087:GYB131088 HHW131087:HHX131088 HRS131087:HRT131088 IBO131087:IBP131088 ILK131087:ILL131088 IVG131087:IVH131088 JFC131087:JFD131088 JOY131087:JOZ131088 JYU131087:JYV131088 KIQ131087:KIR131088 KSM131087:KSN131088 LCI131087:LCJ131088 LME131087:LMF131088 LWA131087:LWB131088 MFW131087:MFX131088 MPS131087:MPT131088 MZO131087:MZP131088 NJK131087:NJL131088 NTG131087:NTH131088 ODC131087:ODD131088 OMY131087:OMZ131088 OWU131087:OWV131088 PGQ131087:PGR131088 PQM131087:PQN131088 QAI131087:QAJ131088 QKE131087:QKF131088 QUA131087:QUB131088 RDW131087:RDX131088 RNS131087:RNT131088 RXO131087:RXP131088 SHK131087:SHL131088 SRG131087:SRH131088 TBC131087:TBD131088 TKY131087:TKZ131088 TUU131087:TUV131088 UEQ131087:UER131088 UOM131087:UON131088 UYI131087:UYJ131088 VIE131087:VIF131088 VSA131087:VSB131088 WBW131087:WBX131088 WLS131087:WLT131088 WVO131087:WVP131088 I196623:J196624 JC196623:JD196624 SY196623:SZ196624 ACU196623:ACV196624 AMQ196623:AMR196624 AWM196623:AWN196624 BGI196623:BGJ196624 BQE196623:BQF196624 CAA196623:CAB196624 CJW196623:CJX196624 CTS196623:CTT196624 DDO196623:DDP196624 DNK196623:DNL196624 DXG196623:DXH196624 EHC196623:EHD196624 EQY196623:EQZ196624 FAU196623:FAV196624 FKQ196623:FKR196624 FUM196623:FUN196624 GEI196623:GEJ196624 GOE196623:GOF196624 GYA196623:GYB196624 HHW196623:HHX196624 HRS196623:HRT196624 IBO196623:IBP196624 ILK196623:ILL196624 IVG196623:IVH196624 JFC196623:JFD196624 JOY196623:JOZ196624 JYU196623:JYV196624 KIQ196623:KIR196624 KSM196623:KSN196624 LCI196623:LCJ196624 LME196623:LMF196624 LWA196623:LWB196624 MFW196623:MFX196624 MPS196623:MPT196624 MZO196623:MZP196624 NJK196623:NJL196624 NTG196623:NTH196624 ODC196623:ODD196624 OMY196623:OMZ196624 OWU196623:OWV196624 PGQ196623:PGR196624 PQM196623:PQN196624 QAI196623:QAJ196624 QKE196623:QKF196624 QUA196623:QUB196624 RDW196623:RDX196624 RNS196623:RNT196624 RXO196623:RXP196624 SHK196623:SHL196624 SRG196623:SRH196624 TBC196623:TBD196624 TKY196623:TKZ196624 TUU196623:TUV196624 UEQ196623:UER196624 UOM196623:UON196624 UYI196623:UYJ196624 VIE196623:VIF196624 VSA196623:VSB196624 WBW196623:WBX196624 WLS196623:WLT196624 WVO196623:WVP196624 I262159:J262160 JC262159:JD262160 SY262159:SZ262160 ACU262159:ACV262160 AMQ262159:AMR262160 AWM262159:AWN262160 BGI262159:BGJ262160 BQE262159:BQF262160 CAA262159:CAB262160 CJW262159:CJX262160 CTS262159:CTT262160 DDO262159:DDP262160 DNK262159:DNL262160 DXG262159:DXH262160 EHC262159:EHD262160 EQY262159:EQZ262160 FAU262159:FAV262160 FKQ262159:FKR262160 FUM262159:FUN262160 GEI262159:GEJ262160 GOE262159:GOF262160 GYA262159:GYB262160 HHW262159:HHX262160 HRS262159:HRT262160 IBO262159:IBP262160 ILK262159:ILL262160 IVG262159:IVH262160 JFC262159:JFD262160 JOY262159:JOZ262160 JYU262159:JYV262160 KIQ262159:KIR262160 KSM262159:KSN262160 LCI262159:LCJ262160 LME262159:LMF262160 LWA262159:LWB262160 MFW262159:MFX262160 MPS262159:MPT262160 MZO262159:MZP262160 NJK262159:NJL262160 NTG262159:NTH262160 ODC262159:ODD262160 OMY262159:OMZ262160 OWU262159:OWV262160 PGQ262159:PGR262160 PQM262159:PQN262160 QAI262159:QAJ262160 QKE262159:QKF262160 QUA262159:QUB262160 RDW262159:RDX262160 RNS262159:RNT262160 RXO262159:RXP262160 SHK262159:SHL262160 SRG262159:SRH262160 TBC262159:TBD262160 TKY262159:TKZ262160 TUU262159:TUV262160 UEQ262159:UER262160 UOM262159:UON262160 UYI262159:UYJ262160 VIE262159:VIF262160 VSA262159:VSB262160 WBW262159:WBX262160 WLS262159:WLT262160 WVO262159:WVP262160 I327695:J327696 JC327695:JD327696 SY327695:SZ327696 ACU327695:ACV327696 AMQ327695:AMR327696 AWM327695:AWN327696 BGI327695:BGJ327696 BQE327695:BQF327696 CAA327695:CAB327696 CJW327695:CJX327696 CTS327695:CTT327696 DDO327695:DDP327696 DNK327695:DNL327696 DXG327695:DXH327696 EHC327695:EHD327696 EQY327695:EQZ327696 FAU327695:FAV327696 FKQ327695:FKR327696 FUM327695:FUN327696 GEI327695:GEJ327696 GOE327695:GOF327696 GYA327695:GYB327696 HHW327695:HHX327696 HRS327695:HRT327696 IBO327695:IBP327696 ILK327695:ILL327696 IVG327695:IVH327696 JFC327695:JFD327696 JOY327695:JOZ327696 JYU327695:JYV327696 KIQ327695:KIR327696 KSM327695:KSN327696 LCI327695:LCJ327696 LME327695:LMF327696 LWA327695:LWB327696 MFW327695:MFX327696 MPS327695:MPT327696 MZO327695:MZP327696 NJK327695:NJL327696 NTG327695:NTH327696 ODC327695:ODD327696 OMY327695:OMZ327696 OWU327695:OWV327696 PGQ327695:PGR327696 PQM327695:PQN327696 QAI327695:QAJ327696 QKE327695:QKF327696 QUA327695:QUB327696 RDW327695:RDX327696 RNS327695:RNT327696 RXO327695:RXP327696 SHK327695:SHL327696 SRG327695:SRH327696 TBC327695:TBD327696 TKY327695:TKZ327696 TUU327695:TUV327696 UEQ327695:UER327696 UOM327695:UON327696 UYI327695:UYJ327696 VIE327695:VIF327696 VSA327695:VSB327696 WBW327695:WBX327696 WLS327695:WLT327696 WVO327695:WVP327696 I393231:J393232 JC393231:JD393232 SY393231:SZ393232 ACU393231:ACV393232 AMQ393231:AMR393232 AWM393231:AWN393232 BGI393231:BGJ393232 BQE393231:BQF393232 CAA393231:CAB393232 CJW393231:CJX393232 CTS393231:CTT393232 DDO393231:DDP393232 DNK393231:DNL393232 DXG393231:DXH393232 EHC393231:EHD393232 EQY393231:EQZ393232 FAU393231:FAV393232 FKQ393231:FKR393232 FUM393231:FUN393232 GEI393231:GEJ393232 GOE393231:GOF393232 GYA393231:GYB393232 HHW393231:HHX393232 HRS393231:HRT393232 IBO393231:IBP393232 ILK393231:ILL393232 IVG393231:IVH393232 JFC393231:JFD393232 JOY393231:JOZ393232 JYU393231:JYV393232 KIQ393231:KIR393232 KSM393231:KSN393232 LCI393231:LCJ393232 LME393231:LMF393232 LWA393231:LWB393232 MFW393231:MFX393232 MPS393231:MPT393232 MZO393231:MZP393232 NJK393231:NJL393232 NTG393231:NTH393232 ODC393231:ODD393232 OMY393231:OMZ393232 OWU393231:OWV393232 PGQ393231:PGR393232 PQM393231:PQN393232 QAI393231:QAJ393232 QKE393231:QKF393232 QUA393231:QUB393232 RDW393231:RDX393232 RNS393231:RNT393232 RXO393231:RXP393232 SHK393231:SHL393232 SRG393231:SRH393232 TBC393231:TBD393232 TKY393231:TKZ393232 TUU393231:TUV393232 UEQ393231:UER393232 UOM393231:UON393232 UYI393231:UYJ393232 VIE393231:VIF393232 VSA393231:VSB393232 WBW393231:WBX393232 WLS393231:WLT393232 WVO393231:WVP393232 I458767:J458768 JC458767:JD458768 SY458767:SZ458768 ACU458767:ACV458768 AMQ458767:AMR458768 AWM458767:AWN458768 BGI458767:BGJ458768 BQE458767:BQF458768 CAA458767:CAB458768 CJW458767:CJX458768 CTS458767:CTT458768 DDO458767:DDP458768 DNK458767:DNL458768 DXG458767:DXH458768 EHC458767:EHD458768 EQY458767:EQZ458768 FAU458767:FAV458768 FKQ458767:FKR458768 FUM458767:FUN458768 GEI458767:GEJ458768 GOE458767:GOF458768 GYA458767:GYB458768 HHW458767:HHX458768 HRS458767:HRT458768 IBO458767:IBP458768 ILK458767:ILL458768 IVG458767:IVH458768 JFC458767:JFD458768 JOY458767:JOZ458768 JYU458767:JYV458768 KIQ458767:KIR458768 KSM458767:KSN458768 LCI458767:LCJ458768 LME458767:LMF458768 LWA458767:LWB458768 MFW458767:MFX458768 MPS458767:MPT458768 MZO458767:MZP458768 NJK458767:NJL458768 NTG458767:NTH458768 ODC458767:ODD458768 OMY458767:OMZ458768 OWU458767:OWV458768 PGQ458767:PGR458768 PQM458767:PQN458768 QAI458767:QAJ458768 QKE458767:QKF458768 QUA458767:QUB458768 RDW458767:RDX458768 RNS458767:RNT458768 RXO458767:RXP458768 SHK458767:SHL458768 SRG458767:SRH458768 TBC458767:TBD458768 TKY458767:TKZ458768 TUU458767:TUV458768 UEQ458767:UER458768 UOM458767:UON458768 UYI458767:UYJ458768 VIE458767:VIF458768 VSA458767:VSB458768 WBW458767:WBX458768 WLS458767:WLT458768 WVO458767:WVP458768 I524303:J524304 JC524303:JD524304 SY524303:SZ524304 ACU524303:ACV524304 AMQ524303:AMR524304 AWM524303:AWN524304 BGI524303:BGJ524304 BQE524303:BQF524304 CAA524303:CAB524304 CJW524303:CJX524304 CTS524303:CTT524304 DDO524303:DDP524304 DNK524303:DNL524304 DXG524303:DXH524304 EHC524303:EHD524304 EQY524303:EQZ524304 FAU524303:FAV524304 FKQ524303:FKR524304 FUM524303:FUN524304 GEI524303:GEJ524304 GOE524303:GOF524304 GYA524303:GYB524304 HHW524303:HHX524304 HRS524303:HRT524304 IBO524303:IBP524304 ILK524303:ILL524304 IVG524303:IVH524304 JFC524303:JFD524304 JOY524303:JOZ524304 JYU524303:JYV524304 KIQ524303:KIR524304 KSM524303:KSN524304 LCI524303:LCJ524304 LME524303:LMF524304 LWA524303:LWB524304 MFW524303:MFX524304 MPS524303:MPT524304 MZO524303:MZP524304 NJK524303:NJL524304 NTG524303:NTH524304 ODC524303:ODD524304 OMY524303:OMZ524304 OWU524303:OWV524304 PGQ524303:PGR524304 PQM524303:PQN524304 QAI524303:QAJ524304 QKE524303:QKF524304 QUA524303:QUB524304 RDW524303:RDX524304 RNS524303:RNT524304 RXO524303:RXP524304 SHK524303:SHL524304 SRG524303:SRH524304 TBC524303:TBD524304 TKY524303:TKZ524304 TUU524303:TUV524304 UEQ524303:UER524304 UOM524303:UON524304 UYI524303:UYJ524304 VIE524303:VIF524304 VSA524303:VSB524304 WBW524303:WBX524304 WLS524303:WLT524304 WVO524303:WVP524304 I589839:J589840 JC589839:JD589840 SY589839:SZ589840 ACU589839:ACV589840 AMQ589839:AMR589840 AWM589839:AWN589840 BGI589839:BGJ589840 BQE589839:BQF589840 CAA589839:CAB589840 CJW589839:CJX589840 CTS589839:CTT589840 DDO589839:DDP589840 DNK589839:DNL589840 DXG589839:DXH589840 EHC589839:EHD589840 EQY589839:EQZ589840 FAU589839:FAV589840 FKQ589839:FKR589840 FUM589839:FUN589840 GEI589839:GEJ589840 GOE589839:GOF589840 GYA589839:GYB589840 HHW589839:HHX589840 HRS589839:HRT589840 IBO589839:IBP589840 ILK589839:ILL589840 IVG589839:IVH589840 JFC589839:JFD589840 JOY589839:JOZ589840 JYU589839:JYV589840 KIQ589839:KIR589840 KSM589839:KSN589840 LCI589839:LCJ589840 LME589839:LMF589840 LWA589839:LWB589840 MFW589839:MFX589840 MPS589839:MPT589840 MZO589839:MZP589840 NJK589839:NJL589840 NTG589839:NTH589840 ODC589839:ODD589840 OMY589839:OMZ589840 OWU589839:OWV589840 PGQ589839:PGR589840 PQM589839:PQN589840 QAI589839:QAJ589840 QKE589839:QKF589840 QUA589839:QUB589840 RDW589839:RDX589840 RNS589839:RNT589840 RXO589839:RXP589840 SHK589839:SHL589840 SRG589839:SRH589840 TBC589839:TBD589840 TKY589839:TKZ589840 TUU589839:TUV589840 UEQ589839:UER589840 UOM589839:UON589840 UYI589839:UYJ589840 VIE589839:VIF589840 VSA589839:VSB589840 WBW589839:WBX589840 WLS589839:WLT589840 WVO589839:WVP589840 I655375:J655376 JC655375:JD655376 SY655375:SZ655376 ACU655375:ACV655376 AMQ655375:AMR655376 AWM655375:AWN655376 BGI655375:BGJ655376 BQE655375:BQF655376 CAA655375:CAB655376 CJW655375:CJX655376 CTS655375:CTT655376 DDO655375:DDP655376 DNK655375:DNL655376 DXG655375:DXH655376 EHC655375:EHD655376 EQY655375:EQZ655376 FAU655375:FAV655376 FKQ655375:FKR655376 FUM655375:FUN655376 GEI655375:GEJ655376 GOE655375:GOF655376 GYA655375:GYB655376 HHW655375:HHX655376 HRS655375:HRT655376 IBO655375:IBP655376 ILK655375:ILL655376 IVG655375:IVH655376 JFC655375:JFD655376 JOY655375:JOZ655376 JYU655375:JYV655376 KIQ655375:KIR655376 KSM655375:KSN655376 LCI655375:LCJ655376 LME655375:LMF655376 LWA655375:LWB655376 MFW655375:MFX655376 MPS655375:MPT655376 MZO655375:MZP655376 NJK655375:NJL655376 NTG655375:NTH655376 ODC655375:ODD655376 OMY655375:OMZ655376 OWU655375:OWV655376 PGQ655375:PGR655376 PQM655375:PQN655376 QAI655375:QAJ655376 QKE655375:QKF655376 QUA655375:QUB655376 RDW655375:RDX655376 RNS655375:RNT655376 RXO655375:RXP655376 SHK655375:SHL655376 SRG655375:SRH655376 TBC655375:TBD655376 TKY655375:TKZ655376 TUU655375:TUV655376 UEQ655375:UER655376 UOM655375:UON655376 UYI655375:UYJ655376 VIE655375:VIF655376 VSA655375:VSB655376 WBW655375:WBX655376 WLS655375:WLT655376 WVO655375:WVP655376 I720911:J720912 JC720911:JD720912 SY720911:SZ720912 ACU720911:ACV720912 AMQ720911:AMR720912 AWM720911:AWN720912 BGI720911:BGJ720912 BQE720911:BQF720912 CAA720911:CAB720912 CJW720911:CJX720912 CTS720911:CTT720912 DDO720911:DDP720912 DNK720911:DNL720912 DXG720911:DXH720912 EHC720911:EHD720912 EQY720911:EQZ720912 FAU720911:FAV720912 FKQ720911:FKR720912 FUM720911:FUN720912 GEI720911:GEJ720912 GOE720911:GOF720912 GYA720911:GYB720912 HHW720911:HHX720912 HRS720911:HRT720912 IBO720911:IBP720912 ILK720911:ILL720912 IVG720911:IVH720912 JFC720911:JFD720912 JOY720911:JOZ720912 JYU720911:JYV720912 KIQ720911:KIR720912 KSM720911:KSN720912 LCI720911:LCJ720912 LME720911:LMF720912 LWA720911:LWB720912 MFW720911:MFX720912 MPS720911:MPT720912 MZO720911:MZP720912 NJK720911:NJL720912 NTG720911:NTH720912 ODC720911:ODD720912 OMY720911:OMZ720912 OWU720911:OWV720912 PGQ720911:PGR720912 PQM720911:PQN720912 QAI720911:QAJ720912 QKE720911:QKF720912 QUA720911:QUB720912 RDW720911:RDX720912 RNS720911:RNT720912 RXO720911:RXP720912 SHK720911:SHL720912 SRG720911:SRH720912 TBC720911:TBD720912 TKY720911:TKZ720912 TUU720911:TUV720912 UEQ720911:UER720912 UOM720911:UON720912 UYI720911:UYJ720912 VIE720911:VIF720912 VSA720911:VSB720912 WBW720911:WBX720912 WLS720911:WLT720912 WVO720911:WVP720912 I786447:J786448 JC786447:JD786448 SY786447:SZ786448 ACU786447:ACV786448 AMQ786447:AMR786448 AWM786447:AWN786448 BGI786447:BGJ786448 BQE786447:BQF786448 CAA786447:CAB786448 CJW786447:CJX786448 CTS786447:CTT786448 DDO786447:DDP786448 DNK786447:DNL786448 DXG786447:DXH786448 EHC786447:EHD786448 EQY786447:EQZ786448 FAU786447:FAV786448 FKQ786447:FKR786448 FUM786447:FUN786448 GEI786447:GEJ786448 GOE786447:GOF786448 GYA786447:GYB786448 HHW786447:HHX786448 HRS786447:HRT786448 IBO786447:IBP786448 ILK786447:ILL786448 IVG786447:IVH786448 JFC786447:JFD786448 JOY786447:JOZ786448 JYU786447:JYV786448 KIQ786447:KIR786448 KSM786447:KSN786448 LCI786447:LCJ786448 LME786447:LMF786448 LWA786447:LWB786448 MFW786447:MFX786448 MPS786447:MPT786448 MZO786447:MZP786448 NJK786447:NJL786448 NTG786447:NTH786448 ODC786447:ODD786448 OMY786447:OMZ786448 OWU786447:OWV786448 PGQ786447:PGR786448 PQM786447:PQN786448 QAI786447:QAJ786448 QKE786447:QKF786448 QUA786447:QUB786448 RDW786447:RDX786448 RNS786447:RNT786448 RXO786447:RXP786448 SHK786447:SHL786448 SRG786447:SRH786448 TBC786447:TBD786448 TKY786447:TKZ786448 TUU786447:TUV786448 UEQ786447:UER786448 UOM786447:UON786448 UYI786447:UYJ786448 VIE786447:VIF786448 VSA786447:VSB786448 WBW786447:WBX786448 WLS786447:WLT786448 WVO786447:WVP786448 I851983:J851984 JC851983:JD851984 SY851983:SZ851984 ACU851983:ACV851984 AMQ851983:AMR851984 AWM851983:AWN851984 BGI851983:BGJ851984 BQE851983:BQF851984 CAA851983:CAB851984 CJW851983:CJX851984 CTS851983:CTT851984 DDO851983:DDP851984 DNK851983:DNL851984 DXG851983:DXH851984 EHC851983:EHD851984 EQY851983:EQZ851984 FAU851983:FAV851984 FKQ851983:FKR851984 FUM851983:FUN851984 GEI851983:GEJ851984 GOE851983:GOF851984 GYA851983:GYB851984 HHW851983:HHX851984 HRS851983:HRT851984 IBO851983:IBP851984 ILK851983:ILL851984 IVG851983:IVH851984 JFC851983:JFD851984 JOY851983:JOZ851984 JYU851983:JYV851984 KIQ851983:KIR851984 KSM851983:KSN851984 LCI851983:LCJ851984 LME851983:LMF851984 LWA851983:LWB851984 MFW851983:MFX851984 MPS851983:MPT851984 MZO851983:MZP851984 NJK851983:NJL851984 NTG851983:NTH851984 ODC851983:ODD851984 OMY851983:OMZ851984 OWU851983:OWV851984 PGQ851983:PGR851984 PQM851983:PQN851984 QAI851983:QAJ851984 QKE851983:QKF851984 QUA851983:QUB851984 RDW851983:RDX851984 RNS851983:RNT851984 RXO851983:RXP851984 SHK851983:SHL851984 SRG851983:SRH851984 TBC851983:TBD851984 TKY851983:TKZ851984 TUU851983:TUV851984 UEQ851983:UER851984 UOM851983:UON851984 UYI851983:UYJ851984 VIE851983:VIF851984 VSA851983:VSB851984 WBW851983:WBX851984 WLS851983:WLT851984 WVO851983:WVP851984 I917519:J917520 JC917519:JD917520 SY917519:SZ917520 ACU917519:ACV917520 AMQ917519:AMR917520 AWM917519:AWN917520 BGI917519:BGJ917520 BQE917519:BQF917520 CAA917519:CAB917520 CJW917519:CJX917520 CTS917519:CTT917520 DDO917519:DDP917520 DNK917519:DNL917520 DXG917519:DXH917520 EHC917519:EHD917520 EQY917519:EQZ917520 FAU917519:FAV917520 FKQ917519:FKR917520 FUM917519:FUN917520 GEI917519:GEJ917520 GOE917519:GOF917520 GYA917519:GYB917520 HHW917519:HHX917520 HRS917519:HRT917520 IBO917519:IBP917520 ILK917519:ILL917520 IVG917519:IVH917520 JFC917519:JFD917520 JOY917519:JOZ917520 JYU917519:JYV917520 KIQ917519:KIR917520 KSM917519:KSN917520 LCI917519:LCJ917520 LME917519:LMF917520 LWA917519:LWB917520 MFW917519:MFX917520 MPS917519:MPT917520 MZO917519:MZP917520 NJK917519:NJL917520 NTG917519:NTH917520 ODC917519:ODD917520 OMY917519:OMZ917520 OWU917519:OWV917520 PGQ917519:PGR917520 PQM917519:PQN917520 QAI917519:QAJ917520 QKE917519:QKF917520 QUA917519:QUB917520 RDW917519:RDX917520 RNS917519:RNT917520 RXO917519:RXP917520 SHK917519:SHL917520 SRG917519:SRH917520 TBC917519:TBD917520 TKY917519:TKZ917520 TUU917519:TUV917520 UEQ917519:UER917520 UOM917519:UON917520 UYI917519:UYJ917520 VIE917519:VIF917520 VSA917519:VSB917520 WBW917519:WBX917520 WLS917519:WLT917520 WVO917519:WVP917520 I983055:J983056 JC983055:JD983056 SY983055:SZ983056 ACU983055:ACV983056 AMQ983055:AMR983056 AWM983055:AWN983056 BGI983055:BGJ983056 BQE983055:BQF983056 CAA983055:CAB983056 CJW983055:CJX983056 CTS983055:CTT983056 DDO983055:DDP983056 DNK983055:DNL983056 DXG983055:DXH983056 EHC983055:EHD983056 EQY983055:EQZ983056 FAU983055:FAV983056 FKQ983055:FKR983056 FUM983055:FUN983056 GEI983055:GEJ983056 GOE983055:GOF983056 GYA983055:GYB983056 HHW983055:HHX983056 HRS983055:HRT983056 IBO983055:IBP983056 ILK983055:ILL983056 IVG983055:IVH983056 JFC983055:JFD983056 JOY983055:JOZ983056 JYU983055:JYV983056 KIQ983055:KIR983056 KSM983055:KSN983056 LCI983055:LCJ983056 LME983055:LMF983056 LWA983055:LWB983056 MFW983055:MFX983056 MPS983055:MPT983056 MZO983055:MZP983056 NJK983055:NJL983056 NTG983055:NTH983056 ODC983055:ODD983056 OMY983055:OMZ983056 OWU983055:OWV983056 PGQ983055:PGR983056 PQM983055:PQN983056 QAI983055:QAJ983056 QKE983055:QKF983056 QUA983055:QUB983056 RDW983055:RDX983056 RNS983055:RNT983056 RXO983055:RXP983056 SHK983055:SHL983056 SRG983055:SRH983056 TBC983055:TBD983056 TKY983055:TKZ983056 TUU983055:TUV983056 UEQ983055:UER983056 UOM983055:UON983056 UYI983055:UYJ983056 VIE983055:VIF983056 VSA983055:VSB983056 WBW983055:WBX983056 WLS983055:WLT983056 WVO983055:WVP983056 SRA983055:SRB983056 IZ16:JA16 SV16:SW16 ACR16:ACS16 AMN16:AMO16 AWJ16:AWK16 BGF16:BGG16 BQB16:BQC16 BZX16:BZY16 CJT16:CJU16 CTP16:CTQ16 DDL16:DDM16 DNH16:DNI16 DXD16:DXE16 EGZ16:EHA16 EQV16:EQW16 FAR16:FAS16 FKN16:FKO16 FUJ16:FUK16 GEF16:GEG16 GOB16:GOC16 GXX16:GXY16 HHT16:HHU16 HRP16:HRQ16 IBL16:IBM16 ILH16:ILI16 IVD16:IVE16 JEZ16:JFA16 JOV16:JOW16 JYR16:JYS16 KIN16:KIO16 KSJ16:KSK16 LCF16:LCG16 LMB16:LMC16 LVX16:LVY16 MFT16:MFU16 MPP16:MPQ16 MZL16:MZM16 NJH16:NJI16 NTD16:NTE16 OCZ16:ODA16 OMV16:OMW16 OWR16:OWS16 PGN16:PGO16 PQJ16:PQK16 QAF16:QAG16 QKB16:QKC16 QTX16:QTY16 RDT16:RDU16 RNP16:RNQ16 RXL16:RXM16 SHH16:SHI16 SRD16:SRE16 TAZ16:TBA16 TKV16:TKW16 TUR16:TUS16 UEN16:UEO16 UOJ16:UOK16 UYF16:UYG16 VIB16:VIC16 VRX16:VRY16 WBT16:WBU16 WLP16:WLQ16 WVL16:WVM16 F65551:G65552 IZ65551:JA65552 SV65551:SW65552 ACR65551:ACS65552 AMN65551:AMO65552 AWJ65551:AWK65552 BGF65551:BGG65552 BQB65551:BQC65552 BZX65551:BZY65552 CJT65551:CJU65552 CTP65551:CTQ65552 DDL65551:DDM65552 DNH65551:DNI65552 DXD65551:DXE65552 EGZ65551:EHA65552 EQV65551:EQW65552 FAR65551:FAS65552 FKN65551:FKO65552 FUJ65551:FUK65552 GEF65551:GEG65552 GOB65551:GOC65552 GXX65551:GXY65552 HHT65551:HHU65552 HRP65551:HRQ65552 IBL65551:IBM65552 ILH65551:ILI65552 IVD65551:IVE65552 JEZ65551:JFA65552 JOV65551:JOW65552 JYR65551:JYS65552 KIN65551:KIO65552 KSJ65551:KSK65552 LCF65551:LCG65552 LMB65551:LMC65552 LVX65551:LVY65552 MFT65551:MFU65552 MPP65551:MPQ65552 MZL65551:MZM65552 NJH65551:NJI65552 NTD65551:NTE65552 OCZ65551:ODA65552 OMV65551:OMW65552 OWR65551:OWS65552 PGN65551:PGO65552 PQJ65551:PQK65552 QAF65551:QAG65552 QKB65551:QKC65552 QTX65551:QTY65552 RDT65551:RDU65552 RNP65551:RNQ65552 RXL65551:RXM65552 SHH65551:SHI65552 SRD65551:SRE65552 TAZ65551:TBA65552 TKV65551:TKW65552 TUR65551:TUS65552 UEN65551:UEO65552 UOJ65551:UOK65552 UYF65551:UYG65552 VIB65551:VIC65552 VRX65551:VRY65552 WBT65551:WBU65552 WLP65551:WLQ65552 WVL65551:WVM65552 F131087:G131088 IZ131087:JA131088 SV131087:SW131088 ACR131087:ACS131088 AMN131087:AMO131088 AWJ131087:AWK131088 BGF131087:BGG131088 BQB131087:BQC131088 BZX131087:BZY131088 CJT131087:CJU131088 CTP131087:CTQ131088 DDL131087:DDM131088 DNH131087:DNI131088 DXD131087:DXE131088 EGZ131087:EHA131088 EQV131087:EQW131088 FAR131087:FAS131088 FKN131087:FKO131088 FUJ131087:FUK131088 GEF131087:GEG131088 GOB131087:GOC131088 GXX131087:GXY131088 HHT131087:HHU131088 HRP131087:HRQ131088 IBL131087:IBM131088 ILH131087:ILI131088 IVD131087:IVE131088 JEZ131087:JFA131088 JOV131087:JOW131088 JYR131087:JYS131088 KIN131087:KIO131088 KSJ131087:KSK131088 LCF131087:LCG131088 LMB131087:LMC131088 LVX131087:LVY131088 MFT131087:MFU131088 MPP131087:MPQ131088 MZL131087:MZM131088 NJH131087:NJI131088 NTD131087:NTE131088 OCZ131087:ODA131088 OMV131087:OMW131088 OWR131087:OWS131088 PGN131087:PGO131088 PQJ131087:PQK131088 QAF131087:QAG131088 QKB131087:QKC131088 QTX131087:QTY131088 RDT131087:RDU131088 RNP131087:RNQ131088 RXL131087:RXM131088 SHH131087:SHI131088 SRD131087:SRE131088 TAZ131087:TBA131088 TKV131087:TKW131088 TUR131087:TUS131088 UEN131087:UEO131088 UOJ131087:UOK131088 UYF131087:UYG131088 VIB131087:VIC131088 VRX131087:VRY131088 WBT131087:WBU131088 WLP131087:WLQ131088 WVL131087:WVM131088 F196623:G196624 IZ196623:JA196624 SV196623:SW196624 ACR196623:ACS196624 AMN196623:AMO196624 AWJ196623:AWK196624 BGF196623:BGG196624 BQB196623:BQC196624 BZX196623:BZY196624 CJT196623:CJU196624 CTP196623:CTQ196624 DDL196623:DDM196624 DNH196623:DNI196624 DXD196623:DXE196624 EGZ196623:EHA196624 EQV196623:EQW196624 FAR196623:FAS196624 FKN196623:FKO196624 FUJ196623:FUK196624 GEF196623:GEG196624 GOB196623:GOC196624 GXX196623:GXY196624 HHT196623:HHU196624 HRP196623:HRQ196624 IBL196623:IBM196624 ILH196623:ILI196624 IVD196623:IVE196624 JEZ196623:JFA196624 JOV196623:JOW196624 JYR196623:JYS196624 KIN196623:KIO196624 KSJ196623:KSK196624 LCF196623:LCG196624 LMB196623:LMC196624 LVX196623:LVY196624 MFT196623:MFU196624 MPP196623:MPQ196624 MZL196623:MZM196624 NJH196623:NJI196624 NTD196623:NTE196624 OCZ196623:ODA196624 OMV196623:OMW196624 OWR196623:OWS196624 PGN196623:PGO196624 PQJ196623:PQK196624 QAF196623:QAG196624 QKB196623:QKC196624 QTX196623:QTY196624 RDT196623:RDU196624 RNP196623:RNQ196624 RXL196623:RXM196624 SHH196623:SHI196624 SRD196623:SRE196624 TAZ196623:TBA196624 TKV196623:TKW196624 TUR196623:TUS196624 UEN196623:UEO196624 UOJ196623:UOK196624 UYF196623:UYG196624 VIB196623:VIC196624 VRX196623:VRY196624 WBT196623:WBU196624 WLP196623:WLQ196624 WVL196623:WVM196624 F262159:G262160 IZ262159:JA262160 SV262159:SW262160 ACR262159:ACS262160 AMN262159:AMO262160 AWJ262159:AWK262160 BGF262159:BGG262160 BQB262159:BQC262160 BZX262159:BZY262160 CJT262159:CJU262160 CTP262159:CTQ262160 DDL262159:DDM262160 DNH262159:DNI262160 DXD262159:DXE262160 EGZ262159:EHA262160 EQV262159:EQW262160 FAR262159:FAS262160 FKN262159:FKO262160 FUJ262159:FUK262160 GEF262159:GEG262160 GOB262159:GOC262160 GXX262159:GXY262160 HHT262159:HHU262160 HRP262159:HRQ262160 IBL262159:IBM262160 ILH262159:ILI262160 IVD262159:IVE262160 JEZ262159:JFA262160 JOV262159:JOW262160 JYR262159:JYS262160 KIN262159:KIO262160 KSJ262159:KSK262160 LCF262159:LCG262160 LMB262159:LMC262160 LVX262159:LVY262160 MFT262159:MFU262160 MPP262159:MPQ262160 MZL262159:MZM262160 NJH262159:NJI262160 NTD262159:NTE262160 OCZ262159:ODA262160 OMV262159:OMW262160 OWR262159:OWS262160 PGN262159:PGO262160 PQJ262159:PQK262160 QAF262159:QAG262160 QKB262159:QKC262160 QTX262159:QTY262160 RDT262159:RDU262160 RNP262159:RNQ262160 RXL262159:RXM262160 SHH262159:SHI262160 SRD262159:SRE262160 TAZ262159:TBA262160 TKV262159:TKW262160 TUR262159:TUS262160 UEN262159:UEO262160 UOJ262159:UOK262160 UYF262159:UYG262160 VIB262159:VIC262160 VRX262159:VRY262160 WBT262159:WBU262160 WLP262159:WLQ262160 WVL262159:WVM262160 F327695:G327696 IZ327695:JA327696 SV327695:SW327696 ACR327695:ACS327696 AMN327695:AMO327696 AWJ327695:AWK327696 BGF327695:BGG327696 BQB327695:BQC327696 BZX327695:BZY327696 CJT327695:CJU327696 CTP327695:CTQ327696 DDL327695:DDM327696 DNH327695:DNI327696 DXD327695:DXE327696 EGZ327695:EHA327696 EQV327695:EQW327696 FAR327695:FAS327696 FKN327695:FKO327696 FUJ327695:FUK327696 GEF327695:GEG327696 GOB327695:GOC327696 GXX327695:GXY327696 HHT327695:HHU327696 HRP327695:HRQ327696 IBL327695:IBM327696 ILH327695:ILI327696 IVD327695:IVE327696 JEZ327695:JFA327696 JOV327695:JOW327696 JYR327695:JYS327696 KIN327695:KIO327696 KSJ327695:KSK327696 LCF327695:LCG327696 LMB327695:LMC327696 LVX327695:LVY327696 MFT327695:MFU327696 MPP327695:MPQ327696 MZL327695:MZM327696 NJH327695:NJI327696 NTD327695:NTE327696 OCZ327695:ODA327696 OMV327695:OMW327696 OWR327695:OWS327696 PGN327695:PGO327696 PQJ327695:PQK327696 QAF327695:QAG327696 QKB327695:QKC327696 QTX327695:QTY327696 RDT327695:RDU327696 RNP327695:RNQ327696 RXL327695:RXM327696 SHH327695:SHI327696 SRD327695:SRE327696 TAZ327695:TBA327696 TKV327695:TKW327696 TUR327695:TUS327696 UEN327695:UEO327696 UOJ327695:UOK327696 UYF327695:UYG327696 VIB327695:VIC327696 VRX327695:VRY327696 WBT327695:WBU327696 WLP327695:WLQ327696 WVL327695:WVM327696 F393231:G393232 IZ393231:JA393232 SV393231:SW393232 ACR393231:ACS393232 AMN393231:AMO393232 AWJ393231:AWK393232 BGF393231:BGG393232 BQB393231:BQC393232 BZX393231:BZY393232 CJT393231:CJU393232 CTP393231:CTQ393232 DDL393231:DDM393232 DNH393231:DNI393232 DXD393231:DXE393232 EGZ393231:EHA393232 EQV393231:EQW393232 FAR393231:FAS393232 FKN393231:FKO393232 FUJ393231:FUK393232 GEF393231:GEG393232 GOB393231:GOC393232 GXX393231:GXY393232 HHT393231:HHU393232 HRP393231:HRQ393232 IBL393231:IBM393232 ILH393231:ILI393232 IVD393231:IVE393232 JEZ393231:JFA393232 JOV393231:JOW393232 JYR393231:JYS393232 KIN393231:KIO393232 KSJ393231:KSK393232 LCF393231:LCG393232 LMB393231:LMC393232 LVX393231:LVY393232 MFT393231:MFU393232 MPP393231:MPQ393232 MZL393231:MZM393232 NJH393231:NJI393232 NTD393231:NTE393232 OCZ393231:ODA393232 OMV393231:OMW393232 OWR393231:OWS393232 PGN393231:PGO393232 PQJ393231:PQK393232 QAF393231:QAG393232 QKB393231:QKC393232 QTX393231:QTY393232 RDT393231:RDU393232 RNP393231:RNQ393232 RXL393231:RXM393232 SHH393231:SHI393232 SRD393231:SRE393232 TAZ393231:TBA393232 TKV393231:TKW393232 TUR393231:TUS393232 UEN393231:UEO393232 UOJ393231:UOK393232 UYF393231:UYG393232 VIB393231:VIC393232 VRX393231:VRY393232 WBT393231:WBU393232 WLP393231:WLQ393232 WVL393231:WVM393232 F458767:G458768 IZ458767:JA458768 SV458767:SW458768 ACR458767:ACS458768 AMN458767:AMO458768 AWJ458767:AWK458768 BGF458767:BGG458768 BQB458767:BQC458768 BZX458767:BZY458768 CJT458767:CJU458768 CTP458767:CTQ458768 DDL458767:DDM458768 DNH458767:DNI458768 DXD458767:DXE458768 EGZ458767:EHA458768 EQV458767:EQW458768 FAR458767:FAS458768 FKN458767:FKO458768 FUJ458767:FUK458768 GEF458767:GEG458768 GOB458767:GOC458768 GXX458767:GXY458768 HHT458767:HHU458768 HRP458767:HRQ458768 IBL458767:IBM458768 ILH458767:ILI458768 IVD458767:IVE458768 JEZ458767:JFA458768 JOV458767:JOW458768 JYR458767:JYS458768 KIN458767:KIO458768 KSJ458767:KSK458768 LCF458767:LCG458768 LMB458767:LMC458768 LVX458767:LVY458768 MFT458767:MFU458768 MPP458767:MPQ458768 MZL458767:MZM458768 NJH458767:NJI458768 NTD458767:NTE458768 OCZ458767:ODA458768 OMV458767:OMW458768 OWR458767:OWS458768 PGN458767:PGO458768 PQJ458767:PQK458768 QAF458767:QAG458768 QKB458767:QKC458768 QTX458767:QTY458768 RDT458767:RDU458768 RNP458767:RNQ458768 RXL458767:RXM458768 SHH458767:SHI458768 SRD458767:SRE458768 TAZ458767:TBA458768 TKV458767:TKW458768 TUR458767:TUS458768 UEN458767:UEO458768 UOJ458767:UOK458768 UYF458767:UYG458768 VIB458767:VIC458768 VRX458767:VRY458768 WBT458767:WBU458768 WLP458767:WLQ458768 WVL458767:WVM458768 F524303:G524304 IZ524303:JA524304 SV524303:SW524304 ACR524303:ACS524304 AMN524303:AMO524304 AWJ524303:AWK524304 BGF524303:BGG524304 BQB524303:BQC524304 BZX524303:BZY524304 CJT524303:CJU524304 CTP524303:CTQ524304 DDL524303:DDM524304 DNH524303:DNI524304 DXD524303:DXE524304 EGZ524303:EHA524304 EQV524303:EQW524304 FAR524303:FAS524304 FKN524303:FKO524304 FUJ524303:FUK524304 GEF524303:GEG524304 GOB524303:GOC524304 GXX524303:GXY524304 HHT524303:HHU524304 HRP524303:HRQ524304 IBL524303:IBM524304 ILH524303:ILI524304 IVD524303:IVE524304 JEZ524303:JFA524304 JOV524303:JOW524304 JYR524303:JYS524304 KIN524303:KIO524304 KSJ524303:KSK524304 LCF524303:LCG524304 LMB524303:LMC524304 LVX524303:LVY524304 MFT524303:MFU524304 MPP524303:MPQ524304 MZL524303:MZM524304 NJH524303:NJI524304 NTD524303:NTE524304 OCZ524303:ODA524304 OMV524303:OMW524304 OWR524303:OWS524304 PGN524303:PGO524304 PQJ524303:PQK524304 QAF524303:QAG524304 QKB524303:QKC524304 QTX524303:QTY524304 RDT524303:RDU524304 RNP524303:RNQ524304 RXL524303:RXM524304 SHH524303:SHI524304 SRD524303:SRE524304 TAZ524303:TBA524304 TKV524303:TKW524304 TUR524303:TUS524304 UEN524303:UEO524304 UOJ524303:UOK524304 UYF524303:UYG524304 VIB524303:VIC524304 VRX524303:VRY524304 WBT524303:WBU524304 WLP524303:WLQ524304 WVL524303:WVM524304 F589839:G589840 IZ589839:JA589840 SV589839:SW589840 ACR589839:ACS589840 AMN589839:AMO589840 AWJ589839:AWK589840 BGF589839:BGG589840 BQB589839:BQC589840 BZX589839:BZY589840 CJT589839:CJU589840 CTP589839:CTQ589840 DDL589839:DDM589840 DNH589839:DNI589840 DXD589839:DXE589840 EGZ589839:EHA589840 EQV589839:EQW589840 FAR589839:FAS589840 FKN589839:FKO589840 FUJ589839:FUK589840 GEF589839:GEG589840 GOB589839:GOC589840 GXX589839:GXY589840 HHT589839:HHU589840 HRP589839:HRQ589840 IBL589839:IBM589840 ILH589839:ILI589840 IVD589839:IVE589840 JEZ589839:JFA589840 JOV589839:JOW589840 JYR589839:JYS589840 KIN589839:KIO589840 KSJ589839:KSK589840 LCF589839:LCG589840 LMB589839:LMC589840 LVX589839:LVY589840 MFT589839:MFU589840 MPP589839:MPQ589840 MZL589839:MZM589840 NJH589839:NJI589840 NTD589839:NTE589840 OCZ589839:ODA589840 OMV589839:OMW589840 OWR589839:OWS589840 PGN589839:PGO589840 PQJ589839:PQK589840 QAF589839:QAG589840 QKB589839:QKC589840 QTX589839:QTY589840 RDT589839:RDU589840 RNP589839:RNQ589840 RXL589839:RXM589840 SHH589839:SHI589840 SRD589839:SRE589840 TAZ589839:TBA589840 TKV589839:TKW589840 TUR589839:TUS589840 UEN589839:UEO589840 UOJ589839:UOK589840 UYF589839:UYG589840 VIB589839:VIC589840 VRX589839:VRY589840 WBT589839:WBU589840 WLP589839:WLQ589840 WVL589839:WVM589840 F655375:G655376 IZ655375:JA655376 SV655375:SW655376 ACR655375:ACS655376 AMN655375:AMO655376 AWJ655375:AWK655376 BGF655375:BGG655376 BQB655375:BQC655376 BZX655375:BZY655376 CJT655375:CJU655376 CTP655375:CTQ655376 DDL655375:DDM655376 DNH655375:DNI655376 DXD655375:DXE655376 EGZ655375:EHA655376 EQV655375:EQW655376 FAR655375:FAS655376 FKN655375:FKO655376 FUJ655375:FUK655376 GEF655375:GEG655376 GOB655375:GOC655376 GXX655375:GXY655376 HHT655375:HHU655376 HRP655375:HRQ655376 IBL655375:IBM655376 ILH655375:ILI655376 IVD655375:IVE655376 JEZ655375:JFA655376 JOV655375:JOW655376 JYR655375:JYS655376 KIN655375:KIO655376 KSJ655375:KSK655376 LCF655375:LCG655376 LMB655375:LMC655376 LVX655375:LVY655376 MFT655375:MFU655376 MPP655375:MPQ655376 MZL655375:MZM655376 NJH655375:NJI655376 NTD655375:NTE655376 OCZ655375:ODA655376 OMV655375:OMW655376 OWR655375:OWS655376 PGN655375:PGO655376 PQJ655375:PQK655376 QAF655375:QAG655376 QKB655375:QKC655376 QTX655375:QTY655376 RDT655375:RDU655376 RNP655375:RNQ655376 RXL655375:RXM655376 SHH655375:SHI655376 SRD655375:SRE655376 TAZ655375:TBA655376 TKV655375:TKW655376 TUR655375:TUS655376 UEN655375:UEO655376 UOJ655375:UOK655376 UYF655375:UYG655376 VIB655375:VIC655376 VRX655375:VRY655376 WBT655375:WBU655376 WLP655375:WLQ655376 WVL655375:WVM655376 F720911:G720912 IZ720911:JA720912 SV720911:SW720912 ACR720911:ACS720912 AMN720911:AMO720912 AWJ720911:AWK720912 BGF720911:BGG720912 BQB720911:BQC720912 BZX720911:BZY720912 CJT720911:CJU720912 CTP720911:CTQ720912 DDL720911:DDM720912 DNH720911:DNI720912 DXD720911:DXE720912 EGZ720911:EHA720912 EQV720911:EQW720912 FAR720911:FAS720912 FKN720911:FKO720912 FUJ720911:FUK720912 GEF720911:GEG720912 GOB720911:GOC720912 GXX720911:GXY720912 HHT720911:HHU720912 HRP720911:HRQ720912 IBL720911:IBM720912 ILH720911:ILI720912 IVD720911:IVE720912 JEZ720911:JFA720912 JOV720911:JOW720912 JYR720911:JYS720912 KIN720911:KIO720912 KSJ720911:KSK720912 LCF720911:LCG720912 LMB720911:LMC720912 LVX720911:LVY720912 MFT720911:MFU720912 MPP720911:MPQ720912 MZL720911:MZM720912 NJH720911:NJI720912 NTD720911:NTE720912 OCZ720911:ODA720912 OMV720911:OMW720912 OWR720911:OWS720912 PGN720911:PGO720912 PQJ720911:PQK720912 QAF720911:QAG720912 QKB720911:QKC720912 QTX720911:QTY720912 RDT720911:RDU720912 RNP720911:RNQ720912 RXL720911:RXM720912 SHH720911:SHI720912 SRD720911:SRE720912 TAZ720911:TBA720912 TKV720911:TKW720912 TUR720911:TUS720912 UEN720911:UEO720912 UOJ720911:UOK720912 UYF720911:UYG720912 VIB720911:VIC720912 VRX720911:VRY720912 WBT720911:WBU720912 WLP720911:WLQ720912 WVL720911:WVM720912 F786447:G786448 IZ786447:JA786448 SV786447:SW786448 ACR786447:ACS786448 AMN786447:AMO786448 AWJ786447:AWK786448 BGF786447:BGG786448 BQB786447:BQC786448 BZX786447:BZY786448 CJT786447:CJU786448 CTP786447:CTQ786448 DDL786447:DDM786448 DNH786447:DNI786448 DXD786447:DXE786448 EGZ786447:EHA786448 EQV786447:EQW786448 FAR786447:FAS786448 FKN786447:FKO786448 FUJ786447:FUK786448 GEF786447:GEG786448 GOB786447:GOC786448 GXX786447:GXY786448 HHT786447:HHU786448 HRP786447:HRQ786448 IBL786447:IBM786448 ILH786447:ILI786448 IVD786447:IVE786448 JEZ786447:JFA786448 JOV786447:JOW786448 JYR786447:JYS786448 KIN786447:KIO786448 KSJ786447:KSK786448 LCF786447:LCG786448 LMB786447:LMC786448 LVX786447:LVY786448 MFT786447:MFU786448 MPP786447:MPQ786448 MZL786447:MZM786448 NJH786447:NJI786448 NTD786447:NTE786448 OCZ786447:ODA786448 OMV786447:OMW786448 OWR786447:OWS786448 PGN786447:PGO786448 PQJ786447:PQK786448 QAF786447:QAG786448 QKB786447:QKC786448 QTX786447:QTY786448 RDT786447:RDU786448 RNP786447:RNQ786448 RXL786447:RXM786448 SHH786447:SHI786448 SRD786447:SRE786448 TAZ786447:TBA786448 TKV786447:TKW786448 TUR786447:TUS786448 UEN786447:UEO786448 UOJ786447:UOK786448 UYF786447:UYG786448 VIB786447:VIC786448 VRX786447:VRY786448 WBT786447:WBU786448 WLP786447:WLQ786448 WVL786447:WVM786448 F851983:G851984 IZ851983:JA851984 SV851983:SW851984 ACR851983:ACS851984 AMN851983:AMO851984 AWJ851983:AWK851984 BGF851983:BGG851984 BQB851983:BQC851984 BZX851983:BZY851984 CJT851983:CJU851984 CTP851983:CTQ851984 DDL851983:DDM851984 DNH851983:DNI851984 DXD851983:DXE851984 EGZ851983:EHA851984 EQV851983:EQW851984 FAR851983:FAS851984 FKN851983:FKO851984 FUJ851983:FUK851984 GEF851983:GEG851984 GOB851983:GOC851984 GXX851983:GXY851984 HHT851983:HHU851984 HRP851983:HRQ851984 IBL851983:IBM851984 ILH851983:ILI851984 IVD851983:IVE851984 JEZ851983:JFA851984 JOV851983:JOW851984 JYR851983:JYS851984 KIN851983:KIO851984 KSJ851983:KSK851984 LCF851983:LCG851984 LMB851983:LMC851984 LVX851983:LVY851984 MFT851983:MFU851984 MPP851983:MPQ851984 MZL851983:MZM851984 NJH851983:NJI851984 NTD851983:NTE851984 OCZ851983:ODA851984 OMV851983:OMW851984 OWR851983:OWS851984 PGN851983:PGO851984 PQJ851983:PQK851984 QAF851983:QAG851984 QKB851983:QKC851984 QTX851983:QTY851984 RDT851983:RDU851984 RNP851983:RNQ851984 RXL851983:RXM851984 SHH851983:SHI851984 SRD851983:SRE851984 TAZ851983:TBA851984 TKV851983:TKW851984 TUR851983:TUS851984 UEN851983:UEO851984 UOJ851983:UOK851984 UYF851983:UYG851984 VIB851983:VIC851984 VRX851983:VRY851984 WBT851983:WBU851984 WLP851983:WLQ851984 WVL851983:WVM851984 F917519:G917520 IZ917519:JA917520 SV917519:SW917520 ACR917519:ACS917520 AMN917519:AMO917520 AWJ917519:AWK917520 BGF917519:BGG917520 BQB917519:BQC917520 BZX917519:BZY917520 CJT917519:CJU917520 CTP917519:CTQ917520 DDL917519:DDM917520 DNH917519:DNI917520 DXD917519:DXE917520 EGZ917519:EHA917520 EQV917519:EQW917520 FAR917519:FAS917520 FKN917519:FKO917520 FUJ917519:FUK917520 GEF917519:GEG917520 GOB917519:GOC917520 GXX917519:GXY917520 HHT917519:HHU917520 HRP917519:HRQ917520 IBL917519:IBM917520 ILH917519:ILI917520 IVD917519:IVE917520 JEZ917519:JFA917520 JOV917519:JOW917520 JYR917519:JYS917520 KIN917519:KIO917520 KSJ917519:KSK917520 LCF917519:LCG917520 LMB917519:LMC917520 LVX917519:LVY917520 MFT917519:MFU917520 MPP917519:MPQ917520 MZL917519:MZM917520 NJH917519:NJI917520 NTD917519:NTE917520 OCZ917519:ODA917520 OMV917519:OMW917520 OWR917519:OWS917520 PGN917519:PGO917520 PQJ917519:PQK917520 QAF917519:QAG917520 QKB917519:QKC917520 QTX917519:QTY917520 RDT917519:RDU917520 RNP917519:RNQ917520 RXL917519:RXM917520 SHH917519:SHI917520 SRD917519:SRE917520 TAZ917519:TBA917520 TKV917519:TKW917520 TUR917519:TUS917520 UEN917519:UEO917520 UOJ917519:UOK917520 UYF917519:UYG917520 VIB917519:VIC917520 VRX917519:VRY917520 WBT917519:WBU917520 WLP917519:WLQ917520 WVL917519:WVM917520 F983055:G983056 IZ983055:JA983056 SV983055:SW983056 ACR983055:ACS983056 AMN983055:AMO983056 AWJ983055:AWK983056 BGF983055:BGG983056 BQB983055:BQC983056 BZX983055:BZY983056 CJT983055:CJU983056 CTP983055:CTQ983056 DDL983055:DDM983056 DNH983055:DNI983056 DXD983055:DXE983056 EGZ983055:EHA983056 EQV983055:EQW983056 FAR983055:FAS983056 FKN983055:FKO983056 FUJ983055:FUK983056 GEF983055:GEG983056 GOB983055:GOC983056 GXX983055:GXY983056 HHT983055:HHU983056 HRP983055:HRQ983056 IBL983055:IBM983056 ILH983055:ILI983056 IVD983055:IVE983056 JEZ983055:JFA983056 JOV983055:JOW983056 JYR983055:JYS983056 KIN983055:KIO983056 KSJ983055:KSK983056 LCF983055:LCG983056 LMB983055:LMC983056 LVX983055:LVY983056 MFT983055:MFU983056 MPP983055:MPQ983056 MZL983055:MZM983056 NJH983055:NJI983056 NTD983055:NTE983056 OCZ983055:ODA983056 OMV983055:OMW983056 OWR983055:OWS983056 PGN983055:PGO983056 PQJ983055:PQK983056 QAF983055:QAG983056 QKB983055:QKC983056 QTX983055:QTY983056 RDT983055:RDU983056 RNP983055:RNQ983056 RXL983055:RXM983056 SHH983055:SHI983056 SRD983055:SRE983056 TAZ983055:TBA983056 TKV983055:TKW983056 TUR983055:TUS983056 UEN983055:UEO983056 UOJ983055:UOK983056 UYF983055:UYG983056 VIB983055:VIC983056 VRX983055:VRY983056 WBT983055:WBU983056 WLP983055:WLQ983056 WVL983055:WVM983056 TAW983055:TAX983056 IW16:IX16 SS16:ST16 ACO16:ACP16 AMK16:AML16 AWG16:AWH16 BGC16:BGD16 BPY16:BPZ16 BZU16:BZV16 CJQ16:CJR16 CTM16:CTN16 DDI16:DDJ16 DNE16:DNF16 DXA16:DXB16 EGW16:EGX16 EQS16:EQT16 FAO16:FAP16 FKK16:FKL16 FUG16:FUH16 GEC16:GED16 GNY16:GNZ16 GXU16:GXV16 HHQ16:HHR16 HRM16:HRN16 IBI16:IBJ16 ILE16:ILF16 IVA16:IVB16 JEW16:JEX16 JOS16:JOT16 JYO16:JYP16 KIK16:KIL16 KSG16:KSH16 LCC16:LCD16 LLY16:LLZ16 LVU16:LVV16 MFQ16:MFR16 MPM16:MPN16 MZI16:MZJ16 NJE16:NJF16 NTA16:NTB16 OCW16:OCX16 OMS16:OMT16 OWO16:OWP16 PGK16:PGL16 PQG16:PQH16 QAC16:QAD16 QJY16:QJZ16 QTU16:QTV16 RDQ16:RDR16 RNM16:RNN16 RXI16:RXJ16 SHE16:SHF16 SRA16:SRB16 TAW16:TAX16 TKS16:TKT16 TUO16:TUP16 UEK16:UEL16 UOG16:UOH16 UYC16:UYD16 VHY16:VHZ16 VRU16:VRV16 WBQ16:WBR16 WLM16:WLN16 WVI16:WVJ16 C65551:D65552 IW65551:IX65552 SS65551:ST65552 ACO65551:ACP65552 AMK65551:AML65552 AWG65551:AWH65552 BGC65551:BGD65552 BPY65551:BPZ65552 BZU65551:BZV65552 CJQ65551:CJR65552 CTM65551:CTN65552 DDI65551:DDJ65552 DNE65551:DNF65552 DXA65551:DXB65552 EGW65551:EGX65552 EQS65551:EQT65552 FAO65551:FAP65552 FKK65551:FKL65552 FUG65551:FUH65552 GEC65551:GED65552 GNY65551:GNZ65552 GXU65551:GXV65552 HHQ65551:HHR65552 HRM65551:HRN65552 IBI65551:IBJ65552 ILE65551:ILF65552 IVA65551:IVB65552 JEW65551:JEX65552 JOS65551:JOT65552 JYO65551:JYP65552 KIK65551:KIL65552 KSG65551:KSH65552 LCC65551:LCD65552 LLY65551:LLZ65552 LVU65551:LVV65552 MFQ65551:MFR65552 MPM65551:MPN65552 MZI65551:MZJ65552 NJE65551:NJF65552 NTA65551:NTB65552 OCW65551:OCX65552 OMS65551:OMT65552 OWO65551:OWP65552 PGK65551:PGL65552 PQG65551:PQH65552 QAC65551:QAD65552 QJY65551:QJZ65552 QTU65551:QTV65552 RDQ65551:RDR65552 RNM65551:RNN65552 RXI65551:RXJ65552 SHE65551:SHF65552 SRA65551:SRB65552 TAW65551:TAX65552 TKS65551:TKT65552 TUO65551:TUP65552 UEK65551:UEL65552 UOG65551:UOH65552 UYC65551:UYD65552 VHY65551:VHZ65552 VRU65551:VRV65552 WBQ65551:WBR65552 WLM65551:WLN65552 WVI65551:WVJ65552 C131087:D131088 IW131087:IX131088 SS131087:ST131088 ACO131087:ACP131088 AMK131087:AML131088 AWG131087:AWH131088 BGC131087:BGD131088 BPY131087:BPZ131088 BZU131087:BZV131088 CJQ131087:CJR131088 CTM131087:CTN131088 DDI131087:DDJ131088 DNE131087:DNF131088 DXA131087:DXB131088 EGW131087:EGX131088 EQS131087:EQT131088 FAO131087:FAP131088 FKK131087:FKL131088 FUG131087:FUH131088 GEC131087:GED131088 GNY131087:GNZ131088 GXU131087:GXV131088 HHQ131087:HHR131088 HRM131087:HRN131088 IBI131087:IBJ131088 ILE131087:ILF131088 IVA131087:IVB131088 JEW131087:JEX131088 JOS131087:JOT131088 JYO131087:JYP131088 KIK131087:KIL131088 KSG131087:KSH131088 LCC131087:LCD131088 LLY131087:LLZ131088 LVU131087:LVV131088 MFQ131087:MFR131088 MPM131087:MPN131088 MZI131087:MZJ131088 NJE131087:NJF131088 NTA131087:NTB131088 OCW131087:OCX131088 OMS131087:OMT131088 OWO131087:OWP131088 PGK131087:PGL131088 PQG131087:PQH131088 QAC131087:QAD131088 QJY131087:QJZ131088 QTU131087:QTV131088 RDQ131087:RDR131088 RNM131087:RNN131088 RXI131087:RXJ131088 SHE131087:SHF131088 SRA131087:SRB131088 TAW131087:TAX131088 TKS131087:TKT131088 TUO131087:TUP131088 UEK131087:UEL131088 UOG131087:UOH131088 UYC131087:UYD131088 VHY131087:VHZ131088 VRU131087:VRV131088 WBQ131087:WBR131088 WLM131087:WLN131088 WVI131087:WVJ131088 C196623:D196624 IW196623:IX196624 SS196623:ST196624 ACO196623:ACP196624 AMK196623:AML196624 AWG196623:AWH196624 BGC196623:BGD196624 BPY196623:BPZ196624 BZU196623:BZV196624 CJQ196623:CJR196624 CTM196623:CTN196624 DDI196623:DDJ196624 DNE196623:DNF196624 DXA196623:DXB196624 EGW196623:EGX196624 EQS196623:EQT196624 FAO196623:FAP196624 FKK196623:FKL196624 FUG196623:FUH196624 GEC196623:GED196624 GNY196623:GNZ196624 GXU196623:GXV196624 HHQ196623:HHR196624 HRM196623:HRN196624 IBI196623:IBJ196624 ILE196623:ILF196624 IVA196623:IVB196624 JEW196623:JEX196624 JOS196623:JOT196624 JYO196623:JYP196624 KIK196623:KIL196624 KSG196623:KSH196624 LCC196623:LCD196624 LLY196623:LLZ196624 LVU196623:LVV196624 MFQ196623:MFR196624 MPM196623:MPN196624 MZI196623:MZJ196624 NJE196623:NJF196624 NTA196623:NTB196624 OCW196623:OCX196624 OMS196623:OMT196624 OWO196623:OWP196624 PGK196623:PGL196624 PQG196623:PQH196624 QAC196623:QAD196624 QJY196623:QJZ196624 QTU196623:QTV196624 RDQ196623:RDR196624 RNM196623:RNN196624 RXI196623:RXJ196624 SHE196623:SHF196624 SRA196623:SRB196624 TAW196623:TAX196624 TKS196623:TKT196624 TUO196623:TUP196624 UEK196623:UEL196624 UOG196623:UOH196624 UYC196623:UYD196624 VHY196623:VHZ196624 VRU196623:VRV196624 WBQ196623:WBR196624 WLM196623:WLN196624 WVI196623:WVJ196624 C262159:D262160 IW262159:IX262160 SS262159:ST262160 ACO262159:ACP262160 AMK262159:AML262160 AWG262159:AWH262160 BGC262159:BGD262160 BPY262159:BPZ262160 BZU262159:BZV262160 CJQ262159:CJR262160 CTM262159:CTN262160 DDI262159:DDJ262160 DNE262159:DNF262160 DXA262159:DXB262160 EGW262159:EGX262160 EQS262159:EQT262160 FAO262159:FAP262160 FKK262159:FKL262160 FUG262159:FUH262160 GEC262159:GED262160 GNY262159:GNZ262160 GXU262159:GXV262160 HHQ262159:HHR262160 HRM262159:HRN262160 IBI262159:IBJ262160 ILE262159:ILF262160 IVA262159:IVB262160 JEW262159:JEX262160 JOS262159:JOT262160 JYO262159:JYP262160 KIK262159:KIL262160 KSG262159:KSH262160 LCC262159:LCD262160 LLY262159:LLZ262160 LVU262159:LVV262160 MFQ262159:MFR262160 MPM262159:MPN262160 MZI262159:MZJ262160 NJE262159:NJF262160 NTA262159:NTB262160 OCW262159:OCX262160 OMS262159:OMT262160 OWO262159:OWP262160 PGK262159:PGL262160 PQG262159:PQH262160 QAC262159:QAD262160 QJY262159:QJZ262160 QTU262159:QTV262160 RDQ262159:RDR262160 RNM262159:RNN262160 RXI262159:RXJ262160 SHE262159:SHF262160 SRA262159:SRB262160 TAW262159:TAX262160 TKS262159:TKT262160 TUO262159:TUP262160 UEK262159:UEL262160 UOG262159:UOH262160 UYC262159:UYD262160 VHY262159:VHZ262160 VRU262159:VRV262160 WBQ262159:WBR262160 WLM262159:WLN262160 WVI262159:WVJ262160 C327695:D327696 IW327695:IX327696 SS327695:ST327696 ACO327695:ACP327696 AMK327695:AML327696 AWG327695:AWH327696 BGC327695:BGD327696 BPY327695:BPZ327696 BZU327695:BZV327696 CJQ327695:CJR327696 CTM327695:CTN327696 DDI327695:DDJ327696 DNE327695:DNF327696 DXA327695:DXB327696 EGW327695:EGX327696 EQS327695:EQT327696 FAO327695:FAP327696 FKK327695:FKL327696 FUG327695:FUH327696 GEC327695:GED327696 GNY327695:GNZ327696 GXU327695:GXV327696 HHQ327695:HHR327696 HRM327695:HRN327696 IBI327695:IBJ327696 ILE327695:ILF327696 IVA327695:IVB327696 JEW327695:JEX327696 JOS327695:JOT327696 JYO327695:JYP327696 KIK327695:KIL327696 KSG327695:KSH327696 LCC327695:LCD327696 LLY327695:LLZ327696 LVU327695:LVV327696 MFQ327695:MFR327696 MPM327695:MPN327696 MZI327695:MZJ327696 NJE327695:NJF327696 NTA327695:NTB327696 OCW327695:OCX327696 OMS327695:OMT327696 OWO327695:OWP327696 PGK327695:PGL327696 PQG327695:PQH327696 QAC327695:QAD327696 QJY327695:QJZ327696 QTU327695:QTV327696 RDQ327695:RDR327696 RNM327695:RNN327696 RXI327695:RXJ327696 SHE327695:SHF327696 SRA327695:SRB327696 TAW327695:TAX327696 TKS327695:TKT327696 TUO327695:TUP327696 UEK327695:UEL327696 UOG327695:UOH327696 UYC327695:UYD327696 VHY327695:VHZ327696 VRU327695:VRV327696 WBQ327695:WBR327696 WLM327695:WLN327696 WVI327695:WVJ327696 C393231:D393232 IW393231:IX393232 SS393231:ST393232 ACO393231:ACP393232 AMK393231:AML393232 AWG393231:AWH393232 BGC393231:BGD393232 BPY393231:BPZ393232 BZU393231:BZV393232 CJQ393231:CJR393232 CTM393231:CTN393232 DDI393231:DDJ393232 DNE393231:DNF393232 DXA393231:DXB393232 EGW393231:EGX393232 EQS393231:EQT393232 FAO393231:FAP393232 FKK393231:FKL393232 FUG393231:FUH393232 GEC393231:GED393232 GNY393231:GNZ393232 GXU393231:GXV393232 HHQ393231:HHR393232 HRM393231:HRN393232 IBI393231:IBJ393232 ILE393231:ILF393232 IVA393231:IVB393232 JEW393231:JEX393232 JOS393231:JOT393232 JYO393231:JYP393232 KIK393231:KIL393232 KSG393231:KSH393232 LCC393231:LCD393232 LLY393231:LLZ393232 LVU393231:LVV393232 MFQ393231:MFR393232 MPM393231:MPN393232 MZI393231:MZJ393232 NJE393231:NJF393232 NTA393231:NTB393232 OCW393231:OCX393232 OMS393231:OMT393232 OWO393231:OWP393232 PGK393231:PGL393232 PQG393231:PQH393232 QAC393231:QAD393232 QJY393231:QJZ393232 QTU393231:QTV393232 RDQ393231:RDR393232 RNM393231:RNN393232 RXI393231:RXJ393232 SHE393231:SHF393232 SRA393231:SRB393232 TAW393231:TAX393232 TKS393231:TKT393232 TUO393231:TUP393232 UEK393231:UEL393232 UOG393231:UOH393232 UYC393231:UYD393232 VHY393231:VHZ393232 VRU393231:VRV393232 WBQ393231:WBR393232 WLM393231:WLN393232 WVI393231:WVJ393232 C458767:D458768 IW458767:IX458768 SS458767:ST458768 ACO458767:ACP458768 AMK458767:AML458768 AWG458767:AWH458768 BGC458767:BGD458768 BPY458767:BPZ458768 BZU458767:BZV458768 CJQ458767:CJR458768 CTM458767:CTN458768 DDI458767:DDJ458768 DNE458767:DNF458768 DXA458767:DXB458768 EGW458767:EGX458768 EQS458767:EQT458768 FAO458767:FAP458768 FKK458767:FKL458768 FUG458767:FUH458768 GEC458767:GED458768 GNY458767:GNZ458768 GXU458767:GXV458768 HHQ458767:HHR458768 HRM458767:HRN458768 IBI458767:IBJ458768 ILE458767:ILF458768 IVA458767:IVB458768 JEW458767:JEX458768 JOS458767:JOT458768 JYO458767:JYP458768 KIK458767:KIL458768 KSG458767:KSH458768 LCC458767:LCD458768 LLY458767:LLZ458768 LVU458767:LVV458768 MFQ458767:MFR458768 MPM458767:MPN458768 MZI458767:MZJ458768 NJE458767:NJF458768 NTA458767:NTB458768 OCW458767:OCX458768 OMS458767:OMT458768 OWO458767:OWP458768 PGK458767:PGL458768 PQG458767:PQH458768 QAC458767:QAD458768 QJY458767:QJZ458768 QTU458767:QTV458768 RDQ458767:RDR458768 RNM458767:RNN458768 RXI458767:RXJ458768 SHE458767:SHF458768 SRA458767:SRB458768 TAW458767:TAX458768 TKS458767:TKT458768 TUO458767:TUP458768 UEK458767:UEL458768 UOG458767:UOH458768 UYC458767:UYD458768 VHY458767:VHZ458768 VRU458767:VRV458768 WBQ458767:WBR458768 WLM458767:WLN458768 WVI458767:WVJ458768 C524303:D524304 IW524303:IX524304 SS524303:ST524304 ACO524303:ACP524304 AMK524303:AML524304 AWG524303:AWH524304 BGC524303:BGD524304 BPY524303:BPZ524304 BZU524303:BZV524304 CJQ524303:CJR524304 CTM524303:CTN524304 DDI524303:DDJ524304 DNE524303:DNF524304 DXA524303:DXB524304 EGW524303:EGX524304 EQS524303:EQT524304 FAO524303:FAP524304 FKK524303:FKL524304 FUG524303:FUH524304 GEC524303:GED524304 GNY524303:GNZ524304 GXU524303:GXV524304 HHQ524303:HHR524304 HRM524303:HRN524304 IBI524303:IBJ524304 ILE524303:ILF524304 IVA524303:IVB524304 JEW524303:JEX524304 JOS524303:JOT524304 JYO524303:JYP524304 KIK524303:KIL524304 KSG524303:KSH524304 LCC524303:LCD524304 LLY524303:LLZ524304 LVU524303:LVV524304 MFQ524303:MFR524304 MPM524303:MPN524304 MZI524303:MZJ524304 NJE524303:NJF524304 NTA524303:NTB524304 OCW524303:OCX524304 OMS524303:OMT524304 OWO524303:OWP524304 PGK524303:PGL524304 PQG524303:PQH524304 QAC524303:QAD524304 QJY524303:QJZ524304 QTU524303:QTV524304 RDQ524303:RDR524304 RNM524303:RNN524304 RXI524303:RXJ524304 SHE524303:SHF524304 SRA524303:SRB524304 TAW524303:TAX524304 TKS524303:TKT524304 TUO524303:TUP524304 UEK524303:UEL524304 UOG524303:UOH524304 UYC524303:UYD524304 VHY524303:VHZ524304 VRU524303:VRV524304 WBQ524303:WBR524304 WLM524303:WLN524304 WVI524303:WVJ524304 C589839:D589840 IW589839:IX589840 SS589839:ST589840 ACO589839:ACP589840 AMK589839:AML589840 AWG589839:AWH589840 BGC589839:BGD589840 BPY589839:BPZ589840 BZU589839:BZV589840 CJQ589839:CJR589840 CTM589839:CTN589840 DDI589839:DDJ589840 DNE589839:DNF589840 DXA589839:DXB589840 EGW589839:EGX589840 EQS589839:EQT589840 FAO589839:FAP589840 FKK589839:FKL589840 FUG589839:FUH589840 GEC589839:GED589840 GNY589839:GNZ589840 GXU589839:GXV589840 HHQ589839:HHR589840 HRM589839:HRN589840 IBI589839:IBJ589840 ILE589839:ILF589840 IVA589839:IVB589840 JEW589839:JEX589840 JOS589839:JOT589840 JYO589839:JYP589840 KIK589839:KIL589840 KSG589839:KSH589840 LCC589839:LCD589840 LLY589839:LLZ589840 LVU589839:LVV589840 MFQ589839:MFR589840 MPM589839:MPN589840 MZI589839:MZJ589840 NJE589839:NJF589840 NTA589839:NTB589840 OCW589839:OCX589840 OMS589839:OMT589840 OWO589839:OWP589840 PGK589839:PGL589840 PQG589839:PQH589840 QAC589839:QAD589840 QJY589839:QJZ589840 QTU589839:QTV589840 RDQ589839:RDR589840 RNM589839:RNN589840 RXI589839:RXJ589840 SHE589839:SHF589840 SRA589839:SRB589840 TAW589839:TAX589840 TKS589839:TKT589840 TUO589839:TUP589840 UEK589839:UEL589840 UOG589839:UOH589840 UYC589839:UYD589840 VHY589839:VHZ589840 VRU589839:VRV589840 WBQ589839:WBR589840 WLM589839:WLN589840 WVI589839:WVJ589840 C655375:D655376 IW655375:IX655376 SS655375:ST655376 ACO655375:ACP655376 AMK655375:AML655376 AWG655375:AWH655376 BGC655375:BGD655376 BPY655375:BPZ655376 BZU655375:BZV655376 CJQ655375:CJR655376 CTM655375:CTN655376 DDI655375:DDJ655376 DNE655375:DNF655376 DXA655375:DXB655376 EGW655375:EGX655376 EQS655375:EQT655376 FAO655375:FAP655376 FKK655375:FKL655376 FUG655375:FUH655376 GEC655375:GED655376 GNY655375:GNZ655376 GXU655375:GXV655376 HHQ655375:HHR655376 HRM655375:HRN655376 IBI655375:IBJ655376 ILE655375:ILF655376 IVA655375:IVB655376 JEW655375:JEX655376 JOS655375:JOT655376 JYO655375:JYP655376 KIK655375:KIL655376 KSG655375:KSH655376 LCC655375:LCD655376 LLY655375:LLZ655376 LVU655375:LVV655376 MFQ655375:MFR655376 MPM655375:MPN655376 MZI655375:MZJ655376 NJE655375:NJF655376 NTA655375:NTB655376 OCW655375:OCX655376 OMS655375:OMT655376 OWO655375:OWP655376 PGK655375:PGL655376 PQG655375:PQH655376 QAC655375:QAD655376 QJY655375:QJZ655376 QTU655375:QTV655376 RDQ655375:RDR655376 RNM655375:RNN655376 RXI655375:RXJ655376 SHE655375:SHF655376 SRA655375:SRB655376 TAW655375:TAX655376 TKS655375:TKT655376 TUO655375:TUP655376 UEK655375:UEL655376 UOG655375:UOH655376 UYC655375:UYD655376 VHY655375:VHZ655376 VRU655375:VRV655376 WBQ655375:WBR655376 WLM655375:WLN655376 WVI655375:WVJ655376 C720911:D720912 IW720911:IX720912 SS720911:ST720912 ACO720911:ACP720912 AMK720911:AML720912 AWG720911:AWH720912 BGC720911:BGD720912 BPY720911:BPZ720912 BZU720911:BZV720912 CJQ720911:CJR720912 CTM720911:CTN720912 DDI720911:DDJ720912 DNE720911:DNF720912 DXA720911:DXB720912 EGW720911:EGX720912 EQS720911:EQT720912 FAO720911:FAP720912 FKK720911:FKL720912 FUG720911:FUH720912 GEC720911:GED720912 GNY720911:GNZ720912 GXU720911:GXV720912 HHQ720911:HHR720912 HRM720911:HRN720912 IBI720911:IBJ720912 ILE720911:ILF720912 IVA720911:IVB720912 JEW720911:JEX720912 JOS720911:JOT720912 JYO720911:JYP720912 KIK720911:KIL720912 KSG720911:KSH720912 LCC720911:LCD720912 LLY720911:LLZ720912 LVU720911:LVV720912 MFQ720911:MFR720912 MPM720911:MPN720912 MZI720911:MZJ720912 NJE720911:NJF720912 NTA720911:NTB720912 OCW720911:OCX720912 OMS720911:OMT720912 OWO720911:OWP720912 PGK720911:PGL720912 PQG720911:PQH720912 QAC720911:QAD720912 QJY720911:QJZ720912 QTU720911:QTV720912 RDQ720911:RDR720912 RNM720911:RNN720912 RXI720911:RXJ720912 SHE720911:SHF720912 SRA720911:SRB720912 TAW720911:TAX720912 TKS720911:TKT720912 TUO720911:TUP720912 UEK720911:UEL720912 UOG720911:UOH720912 UYC720911:UYD720912 VHY720911:VHZ720912 VRU720911:VRV720912 WBQ720911:WBR720912 WLM720911:WLN720912 WVI720911:WVJ720912 C786447:D786448 IW786447:IX786448 SS786447:ST786448 ACO786447:ACP786448 AMK786447:AML786448 AWG786447:AWH786448 BGC786447:BGD786448 BPY786447:BPZ786448 BZU786447:BZV786448 CJQ786447:CJR786448 CTM786447:CTN786448 DDI786447:DDJ786448 DNE786447:DNF786448 DXA786447:DXB786448 EGW786447:EGX786448 EQS786447:EQT786448 FAO786447:FAP786448 FKK786447:FKL786448 FUG786447:FUH786448 GEC786447:GED786448 GNY786447:GNZ786448 GXU786447:GXV786448 HHQ786447:HHR786448 HRM786447:HRN786448 IBI786447:IBJ786448 ILE786447:ILF786448 IVA786447:IVB786448 JEW786447:JEX786448 JOS786447:JOT786448 JYO786447:JYP786448 KIK786447:KIL786448 KSG786447:KSH786448 LCC786447:LCD786448 LLY786447:LLZ786448 LVU786447:LVV786448 MFQ786447:MFR786448 MPM786447:MPN786448 MZI786447:MZJ786448 NJE786447:NJF786448 NTA786447:NTB786448 OCW786447:OCX786448 OMS786447:OMT786448 OWO786447:OWP786448 PGK786447:PGL786448 PQG786447:PQH786448 QAC786447:QAD786448 QJY786447:QJZ786448 QTU786447:QTV786448 RDQ786447:RDR786448 RNM786447:RNN786448 RXI786447:RXJ786448 SHE786447:SHF786448 SRA786447:SRB786448 TAW786447:TAX786448 TKS786447:TKT786448 TUO786447:TUP786448 UEK786447:UEL786448 UOG786447:UOH786448 UYC786447:UYD786448 VHY786447:VHZ786448 VRU786447:VRV786448 WBQ786447:WBR786448 WLM786447:WLN786448 WVI786447:WVJ786448 C851983:D851984 IW851983:IX851984 SS851983:ST851984 ACO851983:ACP851984 AMK851983:AML851984 AWG851983:AWH851984 BGC851983:BGD851984 BPY851983:BPZ851984 BZU851983:BZV851984 CJQ851983:CJR851984 CTM851983:CTN851984 DDI851983:DDJ851984 DNE851983:DNF851984 DXA851983:DXB851984 EGW851983:EGX851984 EQS851983:EQT851984 FAO851983:FAP851984 FKK851983:FKL851984 FUG851983:FUH851984 GEC851983:GED851984 GNY851983:GNZ851984 GXU851983:GXV851984 HHQ851983:HHR851984 HRM851983:HRN851984 IBI851983:IBJ851984 ILE851983:ILF851984 IVA851983:IVB851984 JEW851983:JEX851984 JOS851983:JOT851984 JYO851983:JYP851984 KIK851983:KIL851984 KSG851983:KSH851984 LCC851983:LCD851984 LLY851983:LLZ851984 LVU851983:LVV851984 MFQ851983:MFR851984 MPM851983:MPN851984 MZI851983:MZJ851984 NJE851983:NJF851984 NTA851983:NTB851984 OCW851983:OCX851984 OMS851983:OMT851984 OWO851983:OWP851984 PGK851983:PGL851984 PQG851983:PQH851984 QAC851983:QAD851984 QJY851983:QJZ851984 QTU851983:QTV851984 RDQ851983:RDR851984 RNM851983:RNN851984 RXI851983:RXJ851984 SHE851983:SHF851984 SRA851983:SRB851984 TAW851983:TAX851984 TKS851983:TKT851984 TUO851983:TUP851984 UEK851983:UEL851984 UOG851983:UOH851984 UYC851983:UYD851984 VHY851983:VHZ851984 VRU851983:VRV851984 WBQ851983:WBR851984 WLM851983:WLN851984 WVI851983:WVJ851984 C917519:D917520 IW917519:IX917520 SS917519:ST917520 ACO917519:ACP917520 AMK917519:AML917520 AWG917519:AWH917520 BGC917519:BGD917520 BPY917519:BPZ917520 BZU917519:BZV917520 CJQ917519:CJR917520 CTM917519:CTN917520 DDI917519:DDJ917520 DNE917519:DNF917520 DXA917519:DXB917520 EGW917519:EGX917520 EQS917519:EQT917520 FAO917519:FAP917520 FKK917519:FKL917520 FUG917519:FUH917520 GEC917519:GED917520 GNY917519:GNZ917520 GXU917519:GXV917520 HHQ917519:HHR917520 HRM917519:HRN917520 IBI917519:IBJ917520 ILE917519:ILF917520 IVA917519:IVB917520 JEW917519:JEX917520 JOS917519:JOT917520 JYO917519:JYP917520 KIK917519:KIL917520 KSG917519:KSH917520 LCC917519:LCD917520 LLY917519:LLZ917520 LVU917519:LVV917520 MFQ917519:MFR917520 MPM917519:MPN917520 MZI917519:MZJ917520 NJE917519:NJF917520 NTA917519:NTB917520 OCW917519:OCX917520 OMS917519:OMT917520 OWO917519:OWP917520 PGK917519:PGL917520 PQG917519:PQH917520 QAC917519:QAD917520 QJY917519:QJZ917520 QTU917519:QTV917520 RDQ917519:RDR917520 RNM917519:RNN917520 RXI917519:RXJ917520 SHE917519:SHF917520 SRA917519:SRB917520 TAW917519:TAX917520 TKS917519:TKT917520 TUO917519:TUP917520 UEK917519:UEL917520 UOG917519:UOH917520 UYC917519:UYD917520 VHY917519:VHZ917520 VRU917519:VRV917520 WBQ917519:WBR917520 WLM917519:WLN917520 WVI917519:WVJ917520 C983055:D983056 IW983055:IX983056 SS983055:ST983056 ACO983055:ACP983056 AMK983055:AML983056 AWG983055:AWH983056 BGC983055:BGD983056 BPY983055:BPZ983056 BZU983055:BZV983056 CJQ983055:CJR983056 CTM983055:CTN983056 DDI983055:DDJ983056 DNE983055:DNF983056 DXA983055:DXB983056 EGW983055:EGX983056 EQS983055:EQT983056 FAO983055:FAP983056 FKK983055:FKL983056 FUG983055:FUH983056 GEC983055:GED983056 GNY983055:GNZ983056 GXU983055:GXV983056 HHQ983055:HHR983056 HRM983055:HRN983056 IBI983055:IBJ983056 ILE983055:ILF983056 IVA983055:IVB983056 JEW983055:JEX983056 JOS983055:JOT983056 JYO983055:JYP983056 KIK983055:KIL983056 KSG983055:KSH983056 LCC983055:LCD983056 LLY983055:LLZ983056 LVU983055:LVV983056 MFQ983055:MFR983056 MPM983055:MPN983056 MZI983055:MZJ983056 NJE983055:NJF983056 NTA983055:NTB983056 OCW983055:OCX983056 OMS983055:OMT983056 OWO983055:OWP983056 PGK983055:PGL983056 PQG983055:PQH983056 QAC983055:QAD983056 QJY983055:QJZ983056 QTU983055:QTV983056 RDQ983055:RDR983056 WVJ983054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D65540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D131076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D196612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D262148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D327684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D393220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D458756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D524292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D589828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D655364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D720900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D786436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D851972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D917508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D983044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WLN983054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G65540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G131076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G196612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G262148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G327684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G393220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G458756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G524292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G589828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G655364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G720900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G786436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G851972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G917508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G983044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WBR983054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J65540 JD65540 SZ65540 ACV65540 AMR65540 AWN65540 BGJ65540 BQF65540 CAB65540 CJX65540 CTT65540 DDP65540 DNL65540 DXH65540 EHD65540 EQZ65540 FAV65540 FKR65540 FUN65540 GEJ65540 GOF65540 GYB65540 HHX65540 HRT65540 IBP65540 ILL65540 IVH65540 JFD65540 JOZ65540 JYV65540 KIR65540 KSN65540 LCJ65540 LMF65540 LWB65540 MFX65540 MPT65540 MZP65540 NJL65540 NTH65540 ODD65540 OMZ65540 OWV65540 PGR65540 PQN65540 QAJ65540 QKF65540 QUB65540 RDX65540 RNT65540 RXP65540 SHL65540 SRH65540 TBD65540 TKZ65540 TUV65540 UER65540 UON65540 UYJ65540 VIF65540 VSB65540 WBX65540 WLT65540 WVP65540 J131076 JD131076 SZ131076 ACV131076 AMR131076 AWN131076 BGJ131076 BQF131076 CAB131076 CJX131076 CTT131076 DDP131076 DNL131076 DXH131076 EHD131076 EQZ131076 FAV131076 FKR131076 FUN131076 GEJ131076 GOF131076 GYB131076 HHX131076 HRT131076 IBP131076 ILL131076 IVH131076 JFD131076 JOZ131076 JYV131076 KIR131076 KSN131076 LCJ131076 LMF131076 LWB131076 MFX131076 MPT131076 MZP131076 NJL131076 NTH131076 ODD131076 OMZ131076 OWV131076 PGR131076 PQN131076 QAJ131076 QKF131076 QUB131076 RDX131076 RNT131076 RXP131076 SHL131076 SRH131076 TBD131076 TKZ131076 TUV131076 UER131076 UON131076 UYJ131076 VIF131076 VSB131076 WBX131076 WLT131076 WVP131076 J196612 JD196612 SZ196612 ACV196612 AMR196612 AWN196612 BGJ196612 BQF196612 CAB196612 CJX196612 CTT196612 DDP196612 DNL196612 DXH196612 EHD196612 EQZ196612 FAV196612 FKR196612 FUN196612 GEJ196612 GOF196612 GYB196612 HHX196612 HRT196612 IBP196612 ILL196612 IVH196612 JFD196612 JOZ196612 JYV196612 KIR196612 KSN196612 LCJ196612 LMF196612 LWB196612 MFX196612 MPT196612 MZP196612 NJL196612 NTH196612 ODD196612 OMZ196612 OWV196612 PGR196612 PQN196612 QAJ196612 QKF196612 QUB196612 RDX196612 RNT196612 RXP196612 SHL196612 SRH196612 TBD196612 TKZ196612 TUV196612 UER196612 UON196612 UYJ196612 VIF196612 VSB196612 WBX196612 WLT196612 WVP196612 J262148 JD262148 SZ262148 ACV262148 AMR262148 AWN262148 BGJ262148 BQF262148 CAB262148 CJX262148 CTT262148 DDP262148 DNL262148 DXH262148 EHD262148 EQZ262148 FAV262148 FKR262148 FUN262148 GEJ262148 GOF262148 GYB262148 HHX262148 HRT262148 IBP262148 ILL262148 IVH262148 JFD262148 JOZ262148 JYV262148 KIR262148 KSN262148 LCJ262148 LMF262148 LWB262148 MFX262148 MPT262148 MZP262148 NJL262148 NTH262148 ODD262148 OMZ262148 OWV262148 PGR262148 PQN262148 QAJ262148 QKF262148 QUB262148 RDX262148 RNT262148 RXP262148 SHL262148 SRH262148 TBD262148 TKZ262148 TUV262148 UER262148 UON262148 UYJ262148 VIF262148 VSB262148 WBX262148 WLT262148 WVP262148 J327684 JD327684 SZ327684 ACV327684 AMR327684 AWN327684 BGJ327684 BQF327684 CAB327684 CJX327684 CTT327684 DDP327684 DNL327684 DXH327684 EHD327684 EQZ327684 FAV327684 FKR327684 FUN327684 GEJ327684 GOF327684 GYB327684 HHX327684 HRT327684 IBP327684 ILL327684 IVH327684 JFD327684 JOZ327684 JYV327684 KIR327684 KSN327684 LCJ327684 LMF327684 LWB327684 MFX327684 MPT327684 MZP327684 NJL327684 NTH327684 ODD327684 OMZ327684 OWV327684 PGR327684 PQN327684 QAJ327684 QKF327684 QUB327684 RDX327684 RNT327684 RXP327684 SHL327684 SRH327684 TBD327684 TKZ327684 TUV327684 UER327684 UON327684 UYJ327684 VIF327684 VSB327684 WBX327684 WLT327684 WVP327684 J393220 JD393220 SZ393220 ACV393220 AMR393220 AWN393220 BGJ393220 BQF393220 CAB393220 CJX393220 CTT393220 DDP393220 DNL393220 DXH393220 EHD393220 EQZ393220 FAV393220 FKR393220 FUN393220 GEJ393220 GOF393220 GYB393220 HHX393220 HRT393220 IBP393220 ILL393220 IVH393220 JFD393220 JOZ393220 JYV393220 KIR393220 KSN393220 LCJ393220 LMF393220 LWB393220 MFX393220 MPT393220 MZP393220 NJL393220 NTH393220 ODD393220 OMZ393220 OWV393220 PGR393220 PQN393220 QAJ393220 QKF393220 QUB393220 RDX393220 RNT393220 RXP393220 SHL393220 SRH393220 TBD393220 TKZ393220 TUV393220 UER393220 UON393220 UYJ393220 VIF393220 VSB393220 WBX393220 WLT393220 WVP393220 J458756 JD458756 SZ458756 ACV458756 AMR458756 AWN458756 BGJ458756 BQF458756 CAB458756 CJX458756 CTT458756 DDP458756 DNL458756 DXH458756 EHD458756 EQZ458756 FAV458756 FKR458756 FUN458756 GEJ458756 GOF458756 GYB458756 HHX458756 HRT458756 IBP458756 ILL458756 IVH458756 JFD458756 JOZ458756 JYV458756 KIR458756 KSN458756 LCJ458756 LMF458756 LWB458756 MFX458756 MPT458756 MZP458756 NJL458756 NTH458756 ODD458756 OMZ458756 OWV458756 PGR458756 PQN458756 QAJ458756 QKF458756 QUB458756 RDX458756 RNT458756 RXP458756 SHL458756 SRH458756 TBD458756 TKZ458756 TUV458756 UER458756 UON458756 UYJ458756 VIF458756 VSB458756 WBX458756 WLT458756 WVP458756 J524292 JD524292 SZ524292 ACV524292 AMR524292 AWN524292 BGJ524292 BQF524292 CAB524292 CJX524292 CTT524292 DDP524292 DNL524292 DXH524292 EHD524292 EQZ524292 FAV524292 FKR524292 FUN524292 GEJ524292 GOF524292 GYB524292 HHX524292 HRT524292 IBP524292 ILL524292 IVH524292 JFD524292 JOZ524292 JYV524292 KIR524292 KSN524292 LCJ524292 LMF524292 LWB524292 MFX524292 MPT524292 MZP524292 NJL524292 NTH524292 ODD524292 OMZ524292 OWV524292 PGR524292 PQN524292 QAJ524292 QKF524292 QUB524292 RDX524292 RNT524292 RXP524292 SHL524292 SRH524292 TBD524292 TKZ524292 TUV524292 UER524292 UON524292 UYJ524292 VIF524292 VSB524292 WBX524292 WLT524292 WVP524292 J589828 JD589828 SZ589828 ACV589828 AMR589828 AWN589828 BGJ589828 BQF589828 CAB589828 CJX589828 CTT589828 DDP589828 DNL589828 DXH589828 EHD589828 EQZ589828 FAV589828 FKR589828 FUN589828 GEJ589828 GOF589828 GYB589828 HHX589828 HRT589828 IBP589828 ILL589828 IVH589828 JFD589828 JOZ589828 JYV589828 KIR589828 KSN589828 LCJ589828 LMF589828 LWB589828 MFX589828 MPT589828 MZP589828 NJL589828 NTH589828 ODD589828 OMZ589828 OWV589828 PGR589828 PQN589828 QAJ589828 QKF589828 QUB589828 RDX589828 RNT589828 RXP589828 SHL589828 SRH589828 TBD589828 TKZ589828 TUV589828 UER589828 UON589828 UYJ589828 VIF589828 VSB589828 WBX589828 WLT589828 WVP589828 J655364 JD655364 SZ655364 ACV655364 AMR655364 AWN655364 BGJ655364 BQF655364 CAB655364 CJX655364 CTT655364 DDP655364 DNL655364 DXH655364 EHD655364 EQZ655364 FAV655364 FKR655364 FUN655364 GEJ655364 GOF655364 GYB655364 HHX655364 HRT655364 IBP655364 ILL655364 IVH655364 JFD655364 JOZ655364 JYV655364 KIR655364 KSN655364 LCJ655364 LMF655364 LWB655364 MFX655364 MPT655364 MZP655364 NJL655364 NTH655364 ODD655364 OMZ655364 OWV655364 PGR655364 PQN655364 QAJ655364 QKF655364 QUB655364 RDX655364 RNT655364 RXP655364 SHL655364 SRH655364 TBD655364 TKZ655364 TUV655364 UER655364 UON655364 UYJ655364 VIF655364 VSB655364 WBX655364 WLT655364 WVP655364 J720900 JD720900 SZ720900 ACV720900 AMR720900 AWN720900 BGJ720900 BQF720900 CAB720900 CJX720900 CTT720900 DDP720900 DNL720900 DXH720900 EHD720900 EQZ720900 FAV720900 FKR720900 FUN720900 GEJ720900 GOF720900 GYB720900 HHX720900 HRT720900 IBP720900 ILL720900 IVH720900 JFD720900 JOZ720900 JYV720900 KIR720900 KSN720900 LCJ720900 LMF720900 LWB720900 MFX720900 MPT720900 MZP720900 NJL720900 NTH720900 ODD720900 OMZ720900 OWV720900 PGR720900 PQN720900 QAJ720900 QKF720900 QUB720900 RDX720900 RNT720900 RXP720900 SHL720900 SRH720900 TBD720900 TKZ720900 TUV720900 UER720900 UON720900 UYJ720900 VIF720900 VSB720900 WBX720900 WLT720900 WVP720900 J786436 JD786436 SZ786436 ACV786436 AMR786436 AWN786436 BGJ786436 BQF786436 CAB786436 CJX786436 CTT786436 DDP786436 DNL786436 DXH786436 EHD786436 EQZ786436 FAV786436 FKR786436 FUN786436 GEJ786436 GOF786436 GYB786436 HHX786436 HRT786436 IBP786436 ILL786436 IVH786436 JFD786436 JOZ786436 JYV786436 KIR786436 KSN786436 LCJ786436 LMF786436 LWB786436 MFX786436 MPT786436 MZP786436 NJL786436 NTH786436 ODD786436 OMZ786436 OWV786436 PGR786436 PQN786436 QAJ786436 QKF786436 QUB786436 RDX786436 RNT786436 RXP786436 SHL786436 SRH786436 TBD786436 TKZ786436 TUV786436 UER786436 UON786436 UYJ786436 VIF786436 VSB786436 WBX786436 WLT786436 WVP786436 J851972 JD851972 SZ851972 ACV851972 AMR851972 AWN851972 BGJ851972 BQF851972 CAB851972 CJX851972 CTT851972 DDP851972 DNL851972 DXH851972 EHD851972 EQZ851972 FAV851972 FKR851972 FUN851972 GEJ851972 GOF851972 GYB851972 HHX851972 HRT851972 IBP851972 ILL851972 IVH851972 JFD851972 JOZ851972 JYV851972 KIR851972 KSN851972 LCJ851972 LMF851972 LWB851972 MFX851972 MPT851972 MZP851972 NJL851972 NTH851972 ODD851972 OMZ851972 OWV851972 PGR851972 PQN851972 QAJ851972 QKF851972 QUB851972 RDX851972 RNT851972 RXP851972 SHL851972 SRH851972 TBD851972 TKZ851972 TUV851972 UER851972 UON851972 UYJ851972 VIF851972 VSB851972 WBX851972 WLT851972 WVP851972 J917508 JD917508 SZ917508 ACV917508 AMR917508 AWN917508 BGJ917508 BQF917508 CAB917508 CJX917508 CTT917508 DDP917508 DNL917508 DXH917508 EHD917508 EQZ917508 FAV917508 FKR917508 FUN917508 GEJ917508 GOF917508 GYB917508 HHX917508 HRT917508 IBP917508 ILL917508 IVH917508 JFD917508 JOZ917508 JYV917508 KIR917508 KSN917508 LCJ917508 LMF917508 LWB917508 MFX917508 MPT917508 MZP917508 NJL917508 NTH917508 ODD917508 OMZ917508 OWV917508 PGR917508 PQN917508 QAJ917508 QKF917508 QUB917508 RDX917508 RNT917508 RXP917508 SHL917508 SRH917508 TBD917508 TKZ917508 TUV917508 UER917508 UON917508 UYJ917508 VIF917508 VSB917508 WBX917508 WLT917508 WVP917508 J983044 JD983044 SZ983044 ACV983044 AMR983044 AWN983044 BGJ983044 BQF983044 CAB983044 CJX983044 CTT983044 DDP983044 DNL983044 DXH983044 EHD983044 EQZ983044 FAV983044 FKR983044 FUN983044 GEJ983044 GOF983044 GYB983044 HHX983044 HRT983044 IBP983044 ILL983044 IVH983044 JFD983044 JOZ983044 JYV983044 KIR983044 KSN983044 LCJ983044 LMF983044 LWB983044 MFX983044 MPT983044 MZP983044 NJL983044 NTH983044 ODD983044 OMZ983044 OWV983044 PGR983044 PQN983044 QAJ983044 QKF983044 QUB983044 RDX983044 RNT983044 RXP983044 SHL983044 SRH983044 TBD983044 TKZ983044 TUV983044 UER983044 UON983044 UYJ983044 VIF983044 VSB983044 WBX983044 WLT983044 WVP983044 VRV983054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M65540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M131076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M196612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M262148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M327684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M393220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M458756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M524292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M589828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M655364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M720900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M786436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M851972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M917508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M983044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VHZ983054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P65540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P131076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P196612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P262148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P327684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P393220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P458756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P524292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P589828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P655364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P720900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P786436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P851972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P917508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P983044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TKT983054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D65545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D131081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D196617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D262153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D327689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D393225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D458761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D524297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D589833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D655369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D720905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D786441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D851977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D917513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D983049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TUP983054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G65545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G131081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G196617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G262153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G327689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G393225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G458761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G524297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G589833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G655369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G720905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G786441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G851977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G917513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G983049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UEL983054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J65545 JD65545 SZ65545 ACV65545 AMR65545 AWN65545 BGJ65545 BQF65545 CAB65545 CJX65545 CTT65545 DDP65545 DNL65545 DXH65545 EHD65545 EQZ65545 FAV65545 FKR65545 FUN65545 GEJ65545 GOF65545 GYB65545 HHX65545 HRT65545 IBP65545 ILL65545 IVH65545 JFD65545 JOZ65545 JYV65545 KIR65545 KSN65545 LCJ65545 LMF65545 LWB65545 MFX65545 MPT65545 MZP65545 NJL65545 NTH65545 ODD65545 OMZ65545 OWV65545 PGR65545 PQN65545 QAJ65545 QKF65545 QUB65545 RDX65545 RNT65545 RXP65545 SHL65545 SRH65545 TBD65545 TKZ65545 TUV65545 UER65545 UON65545 UYJ65545 VIF65545 VSB65545 WBX65545 WLT65545 WVP65545 J131081 JD131081 SZ131081 ACV131081 AMR131081 AWN131081 BGJ131081 BQF131081 CAB131081 CJX131081 CTT131081 DDP131081 DNL131081 DXH131081 EHD131081 EQZ131081 FAV131081 FKR131081 FUN131081 GEJ131081 GOF131081 GYB131081 HHX131081 HRT131081 IBP131081 ILL131081 IVH131081 JFD131081 JOZ131081 JYV131081 KIR131081 KSN131081 LCJ131081 LMF131081 LWB131081 MFX131081 MPT131081 MZP131081 NJL131081 NTH131081 ODD131081 OMZ131081 OWV131081 PGR131081 PQN131081 QAJ131081 QKF131081 QUB131081 RDX131081 RNT131081 RXP131081 SHL131081 SRH131081 TBD131081 TKZ131081 TUV131081 UER131081 UON131081 UYJ131081 VIF131081 VSB131081 WBX131081 WLT131081 WVP131081 J196617 JD196617 SZ196617 ACV196617 AMR196617 AWN196617 BGJ196617 BQF196617 CAB196617 CJX196617 CTT196617 DDP196617 DNL196617 DXH196617 EHD196617 EQZ196617 FAV196617 FKR196617 FUN196617 GEJ196617 GOF196617 GYB196617 HHX196617 HRT196617 IBP196617 ILL196617 IVH196617 JFD196617 JOZ196617 JYV196617 KIR196617 KSN196617 LCJ196617 LMF196617 LWB196617 MFX196617 MPT196617 MZP196617 NJL196617 NTH196617 ODD196617 OMZ196617 OWV196617 PGR196617 PQN196617 QAJ196617 QKF196617 QUB196617 RDX196617 RNT196617 RXP196617 SHL196617 SRH196617 TBD196617 TKZ196617 TUV196617 UER196617 UON196617 UYJ196617 VIF196617 VSB196617 WBX196617 WLT196617 WVP196617 J262153 JD262153 SZ262153 ACV262153 AMR262153 AWN262153 BGJ262153 BQF262153 CAB262153 CJX262153 CTT262153 DDP262153 DNL262153 DXH262153 EHD262153 EQZ262153 FAV262153 FKR262153 FUN262153 GEJ262153 GOF262153 GYB262153 HHX262153 HRT262153 IBP262153 ILL262153 IVH262153 JFD262153 JOZ262153 JYV262153 KIR262153 KSN262153 LCJ262153 LMF262153 LWB262153 MFX262153 MPT262153 MZP262153 NJL262153 NTH262153 ODD262153 OMZ262153 OWV262153 PGR262153 PQN262153 QAJ262153 QKF262153 QUB262153 RDX262153 RNT262153 RXP262153 SHL262153 SRH262153 TBD262153 TKZ262153 TUV262153 UER262153 UON262153 UYJ262153 VIF262153 VSB262153 WBX262153 WLT262153 WVP262153 J327689 JD327689 SZ327689 ACV327689 AMR327689 AWN327689 BGJ327689 BQF327689 CAB327689 CJX327689 CTT327689 DDP327689 DNL327689 DXH327689 EHD327689 EQZ327689 FAV327689 FKR327689 FUN327689 GEJ327689 GOF327689 GYB327689 HHX327689 HRT327689 IBP327689 ILL327689 IVH327689 JFD327689 JOZ327689 JYV327689 KIR327689 KSN327689 LCJ327689 LMF327689 LWB327689 MFX327689 MPT327689 MZP327689 NJL327689 NTH327689 ODD327689 OMZ327689 OWV327689 PGR327689 PQN327689 QAJ327689 QKF327689 QUB327689 RDX327689 RNT327689 RXP327689 SHL327689 SRH327689 TBD327689 TKZ327689 TUV327689 UER327689 UON327689 UYJ327689 VIF327689 VSB327689 WBX327689 WLT327689 WVP327689 J393225 JD393225 SZ393225 ACV393225 AMR393225 AWN393225 BGJ393225 BQF393225 CAB393225 CJX393225 CTT393225 DDP393225 DNL393225 DXH393225 EHD393225 EQZ393225 FAV393225 FKR393225 FUN393225 GEJ393225 GOF393225 GYB393225 HHX393225 HRT393225 IBP393225 ILL393225 IVH393225 JFD393225 JOZ393225 JYV393225 KIR393225 KSN393225 LCJ393225 LMF393225 LWB393225 MFX393225 MPT393225 MZP393225 NJL393225 NTH393225 ODD393225 OMZ393225 OWV393225 PGR393225 PQN393225 QAJ393225 QKF393225 QUB393225 RDX393225 RNT393225 RXP393225 SHL393225 SRH393225 TBD393225 TKZ393225 TUV393225 UER393225 UON393225 UYJ393225 VIF393225 VSB393225 WBX393225 WLT393225 WVP393225 J458761 JD458761 SZ458761 ACV458761 AMR458761 AWN458761 BGJ458761 BQF458761 CAB458761 CJX458761 CTT458761 DDP458761 DNL458761 DXH458761 EHD458761 EQZ458761 FAV458761 FKR458761 FUN458761 GEJ458761 GOF458761 GYB458761 HHX458761 HRT458761 IBP458761 ILL458761 IVH458761 JFD458761 JOZ458761 JYV458761 KIR458761 KSN458761 LCJ458761 LMF458761 LWB458761 MFX458761 MPT458761 MZP458761 NJL458761 NTH458761 ODD458761 OMZ458761 OWV458761 PGR458761 PQN458761 QAJ458761 QKF458761 QUB458761 RDX458761 RNT458761 RXP458761 SHL458761 SRH458761 TBD458761 TKZ458761 TUV458761 UER458761 UON458761 UYJ458761 VIF458761 VSB458761 WBX458761 WLT458761 WVP458761 J524297 JD524297 SZ524297 ACV524297 AMR524297 AWN524297 BGJ524297 BQF524297 CAB524297 CJX524297 CTT524297 DDP524297 DNL524297 DXH524297 EHD524297 EQZ524297 FAV524297 FKR524297 FUN524297 GEJ524297 GOF524297 GYB524297 HHX524297 HRT524297 IBP524297 ILL524297 IVH524297 JFD524297 JOZ524297 JYV524297 KIR524297 KSN524297 LCJ524297 LMF524297 LWB524297 MFX524297 MPT524297 MZP524297 NJL524297 NTH524297 ODD524297 OMZ524297 OWV524297 PGR524297 PQN524297 QAJ524297 QKF524297 QUB524297 RDX524297 RNT524297 RXP524297 SHL524297 SRH524297 TBD524297 TKZ524297 TUV524297 UER524297 UON524297 UYJ524297 VIF524297 VSB524297 WBX524297 WLT524297 WVP524297 J589833 JD589833 SZ589833 ACV589833 AMR589833 AWN589833 BGJ589833 BQF589833 CAB589833 CJX589833 CTT589833 DDP589833 DNL589833 DXH589833 EHD589833 EQZ589833 FAV589833 FKR589833 FUN589833 GEJ589833 GOF589833 GYB589833 HHX589833 HRT589833 IBP589833 ILL589833 IVH589833 JFD589833 JOZ589833 JYV589833 KIR589833 KSN589833 LCJ589833 LMF589833 LWB589833 MFX589833 MPT589833 MZP589833 NJL589833 NTH589833 ODD589833 OMZ589833 OWV589833 PGR589833 PQN589833 QAJ589833 QKF589833 QUB589833 RDX589833 RNT589833 RXP589833 SHL589833 SRH589833 TBD589833 TKZ589833 TUV589833 UER589833 UON589833 UYJ589833 VIF589833 VSB589833 WBX589833 WLT589833 WVP589833 J655369 JD655369 SZ655369 ACV655369 AMR655369 AWN655369 BGJ655369 BQF655369 CAB655369 CJX655369 CTT655369 DDP655369 DNL655369 DXH655369 EHD655369 EQZ655369 FAV655369 FKR655369 FUN655369 GEJ655369 GOF655369 GYB655369 HHX655369 HRT655369 IBP655369 ILL655369 IVH655369 JFD655369 JOZ655369 JYV655369 KIR655369 KSN655369 LCJ655369 LMF655369 LWB655369 MFX655369 MPT655369 MZP655369 NJL655369 NTH655369 ODD655369 OMZ655369 OWV655369 PGR655369 PQN655369 QAJ655369 QKF655369 QUB655369 RDX655369 RNT655369 RXP655369 SHL655369 SRH655369 TBD655369 TKZ655369 TUV655369 UER655369 UON655369 UYJ655369 VIF655369 VSB655369 WBX655369 WLT655369 WVP655369 J720905 JD720905 SZ720905 ACV720905 AMR720905 AWN720905 BGJ720905 BQF720905 CAB720905 CJX720905 CTT720905 DDP720905 DNL720905 DXH720905 EHD720905 EQZ720905 FAV720905 FKR720905 FUN720905 GEJ720905 GOF720905 GYB720905 HHX720905 HRT720905 IBP720905 ILL720905 IVH720905 JFD720905 JOZ720905 JYV720905 KIR720905 KSN720905 LCJ720905 LMF720905 LWB720905 MFX720905 MPT720905 MZP720905 NJL720905 NTH720905 ODD720905 OMZ720905 OWV720905 PGR720905 PQN720905 QAJ720905 QKF720905 QUB720905 RDX720905 RNT720905 RXP720905 SHL720905 SRH720905 TBD720905 TKZ720905 TUV720905 UER720905 UON720905 UYJ720905 VIF720905 VSB720905 WBX720905 WLT720905 WVP720905 J786441 JD786441 SZ786441 ACV786441 AMR786441 AWN786441 BGJ786441 BQF786441 CAB786441 CJX786441 CTT786441 DDP786441 DNL786441 DXH786441 EHD786441 EQZ786441 FAV786441 FKR786441 FUN786441 GEJ786441 GOF786441 GYB786441 HHX786441 HRT786441 IBP786441 ILL786441 IVH786441 JFD786441 JOZ786441 JYV786441 KIR786441 KSN786441 LCJ786441 LMF786441 LWB786441 MFX786441 MPT786441 MZP786441 NJL786441 NTH786441 ODD786441 OMZ786441 OWV786441 PGR786441 PQN786441 QAJ786441 QKF786441 QUB786441 RDX786441 RNT786441 RXP786441 SHL786441 SRH786441 TBD786441 TKZ786441 TUV786441 UER786441 UON786441 UYJ786441 VIF786441 VSB786441 WBX786441 WLT786441 WVP786441 J851977 JD851977 SZ851977 ACV851977 AMR851977 AWN851977 BGJ851977 BQF851977 CAB851977 CJX851977 CTT851977 DDP851977 DNL851977 DXH851977 EHD851977 EQZ851977 FAV851977 FKR851977 FUN851977 GEJ851977 GOF851977 GYB851977 HHX851977 HRT851977 IBP851977 ILL851977 IVH851977 JFD851977 JOZ851977 JYV851977 KIR851977 KSN851977 LCJ851977 LMF851977 LWB851977 MFX851977 MPT851977 MZP851977 NJL851977 NTH851977 ODD851977 OMZ851977 OWV851977 PGR851977 PQN851977 QAJ851977 QKF851977 QUB851977 RDX851977 RNT851977 RXP851977 SHL851977 SRH851977 TBD851977 TKZ851977 TUV851977 UER851977 UON851977 UYJ851977 VIF851977 VSB851977 WBX851977 WLT851977 WVP851977 J917513 JD917513 SZ917513 ACV917513 AMR917513 AWN917513 BGJ917513 BQF917513 CAB917513 CJX917513 CTT917513 DDP917513 DNL917513 DXH917513 EHD917513 EQZ917513 FAV917513 FKR917513 FUN917513 GEJ917513 GOF917513 GYB917513 HHX917513 HRT917513 IBP917513 ILL917513 IVH917513 JFD917513 JOZ917513 JYV917513 KIR917513 KSN917513 LCJ917513 LMF917513 LWB917513 MFX917513 MPT917513 MZP917513 NJL917513 NTH917513 ODD917513 OMZ917513 OWV917513 PGR917513 PQN917513 QAJ917513 QKF917513 QUB917513 RDX917513 RNT917513 RXP917513 SHL917513 SRH917513 TBD917513 TKZ917513 TUV917513 UER917513 UON917513 UYJ917513 VIF917513 VSB917513 WBX917513 WLT917513 WVP917513 J983049 JD983049 SZ983049 ACV983049 AMR983049 AWN983049 BGJ983049 BQF983049 CAB983049 CJX983049 CTT983049 DDP983049 DNL983049 DXH983049 EHD983049 EQZ983049 FAV983049 FKR983049 FUN983049 GEJ983049 GOF983049 GYB983049 HHX983049 HRT983049 IBP983049 ILL983049 IVH983049 JFD983049 JOZ983049 JYV983049 KIR983049 KSN983049 LCJ983049 LMF983049 LWB983049 MFX983049 MPT983049 MZP983049 NJL983049 NTH983049 ODD983049 OMZ983049 OWV983049 PGR983049 PQN983049 QAJ983049 QKF983049 QUB983049 RDX983049 RNT983049 RXP983049 SHL983049 SRH983049 TBD983049 TKZ983049 TUV983049 UER983049 UON983049 UYJ983049 VIF983049 VSB983049 WBX983049 WLT983049 WVP983049 UOH983054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M65545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M131081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M196617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M262153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M327689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M393225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M458761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M524297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M589833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M655369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M720905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M786441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M851977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M917513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M983049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UYD983054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P65545 JJ65545 TF65545 ADB65545 AMX65545 AWT65545 BGP65545 BQL65545 CAH65545 CKD65545 CTZ65545 DDV65545 DNR65545 DXN65545 EHJ65545 ERF65545 FBB65545 FKX65545 FUT65545 GEP65545 GOL65545 GYH65545 HID65545 HRZ65545 IBV65545 ILR65545 IVN65545 JFJ65545 JPF65545 JZB65545 KIX65545 KST65545 LCP65545 LML65545 LWH65545 MGD65545 MPZ65545 MZV65545 NJR65545 NTN65545 ODJ65545 ONF65545 OXB65545 PGX65545 PQT65545 QAP65545 QKL65545 QUH65545 RED65545 RNZ65545 RXV65545 SHR65545 SRN65545 TBJ65545 TLF65545 TVB65545 UEX65545 UOT65545 UYP65545 VIL65545 VSH65545 WCD65545 WLZ65545 WVV65545 P131081 JJ131081 TF131081 ADB131081 AMX131081 AWT131081 BGP131081 BQL131081 CAH131081 CKD131081 CTZ131081 DDV131081 DNR131081 DXN131081 EHJ131081 ERF131081 FBB131081 FKX131081 FUT131081 GEP131081 GOL131081 GYH131081 HID131081 HRZ131081 IBV131081 ILR131081 IVN131081 JFJ131081 JPF131081 JZB131081 KIX131081 KST131081 LCP131081 LML131081 LWH131081 MGD131081 MPZ131081 MZV131081 NJR131081 NTN131081 ODJ131081 ONF131081 OXB131081 PGX131081 PQT131081 QAP131081 QKL131081 QUH131081 RED131081 RNZ131081 RXV131081 SHR131081 SRN131081 TBJ131081 TLF131081 TVB131081 UEX131081 UOT131081 UYP131081 VIL131081 VSH131081 WCD131081 WLZ131081 WVV131081 P196617 JJ196617 TF196617 ADB196617 AMX196617 AWT196617 BGP196617 BQL196617 CAH196617 CKD196617 CTZ196617 DDV196617 DNR196617 DXN196617 EHJ196617 ERF196617 FBB196617 FKX196617 FUT196617 GEP196617 GOL196617 GYH196617 HID196617 HRZ196617 IBV196617 ILR196617 IVN196617 JFJ196617 JPF196617 JZB196617 KIX196617 KST196617 LCP196617 LML196617 LWH196617 MGD196617 MPZ196617 MZV196617 NJR196617 NTN196617 ODJ196617 ONF196617 OXB196617 PGX196617 PQT196617 QAP196617 QKL196617 QUH196617 RED196617 RNZ196617 RXV196617 SHR196617 SRN196617 TBJ196617 TLF196617 TVB196617 UEX196617 UOT196617 UYP196617 VIL196617 VSH196617 WCD196617 WLZ196617 WVV196617 P262153 JJ262153 TF262153 ADB262153 AMX262153 AWT262153 BGP262153 BQL262153 CAH262153 CKD262153 CTZ262153 DDV262153 DNR262153 DXN262153 EHJ262153 ERF262153 FBB262153 FKX262153 FUT262153 GEP262153 GOL262153 GYH262153 HID262153 HRZ262153 IBV262153 ILR262153 IVN262153 JFJ262153 JPF262153 JZB262153 KIX262153 KST262153 LCP262153 LML262153 LWH262153 MGD262153 MPZ262153 MZV262153 NJR262153 NTN262153 ODJ262153 ONF262153 OXB262153 PGX262153 PQT262153 QAP262153 QKL262153 QUH262153 RED262153 RNZ262153 RXV262153 SHR262153 SRN262153 TBJ262153 TLF262153 TVB262153 UEX262153 UOT262153 UYP262153 VIL262153 VSH262153 WCD262153 WLZ262153 WVV262153 P327689 JJ327689 TF327689 ADB327689 AMX327689 AWT327689 BGP327689 BQL327689 CAH327689 CKD327689 CTZ327689 DDV327689 DNR327689 DXN327689 EHJ327689 ERF327689 FBB327689 FKX327689 FUT327689 GEP327689 GOL327689 GYH327689 HID327689 HRZ327689 IBV327689 ILR327689 IVN327689 JFJ327689 JPF327689 JZB327689 KIX327689 KST327689 LCP327689 LML327689 LWH327689 MGD327689 MPZ327689 MZV327689 NJR327689 NTN327689 ODJ327689 ONF327689 OXB327689 PGX327689 PQT327689 QAP327689 QKL327689 QUH327689 RED327689 RNZ327689 RXV327689 SHR327689 SRN327689 TBJ327689 TLF327689 TVB327689 UEX327689 UOT327689 UYP327689 VIL327689 VSH327689 WCD327689 WLZ327689 WVV327689 P393225 JJ393225 TF393225 ADB393225 AMX393225 AWT393225 BGP393225 BQL393225 CAH393225 CKD393225 CTZ393225 DDV393225 DNR393225 DXN393225 EHJ393225 ERF393225 FBB393225 FKX393225 FUT393225 GEP393225 GOL393225 GYH393225 HID393225 HRZ393225 IBV393225 ILR393225 IVN393225 JFJ393225 JPF393225 JZB393225 KIX393225 KST393225 LCP393225 LML393225 LWH393225 MGD393225 MPZ393225 MZV393225 NJR393225 NTN393225 ODJ393225 ONF393225 OXB393225 PGX393225 PQT393225 QAP393225 QKL393225 QUH393225 RED393225 RNZ393225 RXV393225 SHR393225 SRN393225 TBJ393225 TLF393225 TVB393225 UEX393225 UOT393225 UYP393225 VIL393225 VSH393225 WCD393225 WLZ393225 WVV393225 P458761 JJ458761 TF458761 ADB458761 AMX458761 AWT458761 BGP458761 BQL458761 CAH458761 CKD458761 CTZ458761 DDV458761 DNR458761 DXN458761 EHJ458761 ERF458761 FBB458761 FKX458761 FUT458761 GEP458761 GOL458761 GYH458761 HID458761 HRZ458761 IBV458761 ILR458761 IVN458761 JFJ458761 JPF458761 JZB458761 KIX458761 KST458761 LCP458761 LML458761 LWH458761 MGD458761 MPZ458761 MZV458761 NJR458761 NTN458761 ODJ458761 ONF458761 OXB458761 PGX458761 PQT458761 QAP458761 QKL458761 QUH458761 RED458761 RNZ458761 RXV458761 SHR458761 SRN458761 TBJ458761 TLF458761 TVB458761 UEX458761 UOT458761 UYP458761 VIL458761 VSH458761 WCD458761 WLZ458761 WVV458761 P524297 JJ524297 TF524297 ADB524297 AMX524297 AWT524297 BGP524297 BQL524297 CAH524297 CKD524297 CTZ524297 DDV524297 DNR524297 DXN524297 EHJ524297 ERF524297 FBB524297 FKX524297 FUT524297 GEP524297 GOL524297 GYH524297 HID524297 HRZ524297 IBV524297 ILR524297 IVN524297 JFJ524297 JPF524297 JZB524297 KIX524297 KST524297 LCP524297 LML524297 LWH524297 MGD524297 MPZ524297 MZV524297 NJR524297 NTN524297 ODJ524297 ONF524297 OXB524297 PGX524297 PQT524297 QAP524297 QKL524297 QUH524297 RED524297 RNZ524297 RXV524297 SHR524297 SRN524297 TBJ524297 TLF524297 TVB524297 UEX524297 UOT524297 UYP524297 VIL524297 VSH524297 WCD524297 WLZ524297 WVV524297 P589833 JJ589833 TF589833 ADB589833 AMX589833 AWT589833 BGP589833 BQL589833 CAH589833 CKD589833 CTZ589833 DDV589833 DNR589833 DXN589833 EHJ589833 ERF589833 FBB589833 FKX589833 FUT589833 GEP589833 GOL589833 GYH589833 HID589833 HRZ589833 IBV589833 ILR589833 IVN589833 JFJ589833 JPF589833 JZB589833 KIX589833 KST589833 LCP589833 LML589833 LWH589833 MGD589833 MPZ589833 MZV589833 NJR589833 NTN589833 ODJ589833 ONF589833 OXB589833 PGX589833 PQT589833 QAP589833 QKL589833 QUH589833 RED589833 RNZ589833 RXV589833 SHR589833 SRN589833 TBJ589833 TLF589833 TVB589833 UEX589833 UOT589833 UYP589833 VIL589833 VSH589833 WCD589833 WLZ589833 WVV589833 P655369 JJ655369 TF655369 ADB655369 AMX655369 AWT655369 BGP655369 BQL655369 CAH655369 CKD655369 CTZ655369 DDV655369 DNR655369 DXN655369 EHJ655369 ERF655369 FBB655369 FKX655369 FUT655369 GEP655369 GOL655369 GYH655369 HID655369 HRZ655369 IBV655369 ILR655369 IVN655369 JFJ655369 JPF655369 JZB655369 KIX655369 KST655369 LCP655369 LML655369 LWH655369 MGD655369 MPZ655369 MZV655369 NJR655369 NTN655369 ODJ655369 ONF655369 OXB655369 PGX655369 PQT655369 QAP655369 QKL655369 QUH655369 RED655369 RNZ655369 RXV655369 SHR655369 SRN655369 TBJ655369 TLF655369 TVB655369 UEX655369 UOT655369 UYP655369 VIL655369 VSH655369 WCD655369 WLZ655369 WVV655369 P720905 JJ720905 TF720905 ADB720905 AMX720905 AWT720905 BGP720905 BQL720905 CAH720905 CKD720905 CTZ720905 DDV720905 DNR720905 DXN720905 EHJ720905 ERF720905 FBB720905 FKX720905 FUT720905 GEP720905 GOL720905 GYH720905 HID720905 HRZ720905 IBV720905 ILR720905 IVN720905 JFJ720905 JPF720905 JZB720905 KIX720905 KST720905 LCP720905 LML720905 LWH720905 MGD720905 MPZ720905 MZV720905 NJR720905 NTN720905 ODJ720905 ONF720905 OXB720905 PGX720905 PQT720905 QAP720905 QKL720905 QUH720905 RED720905 RNZ720905 RXV720905 SHR720905 SRN720905 TBJ720905 TLF720905 TVB720905 UEX720905 UOT720905 UYP720905 VIL720905 VSH720905 WCD720905 WLZ720905 WVV720905 P786441 JJ786441 TF786441 ADB786441 AMX786441 AWT786441 BGP786441 BQL786441 CAH786441 CKD786441 CTZ786441 DDV786441 DNR786441 DXN786441 EHJ786441 ERF786441 FBB786441 FKX786441 FUT786441 GEP786441 GOL786441 GYH786441 HID786441 HRZ786441 IBV786441 ILR786441 IVN786441 JFJ786441 JPF786441 JZB786441 KIX786441 KST786441 LCP786441 LML786441 LWH786441 MGD786441 MPZ786441 MZV786441 NJR786441 NTN786441 ODJ786441 ONF786441 OXB786441 PGX786441 PQT786441 QAP786441 QKL786441 QUH786441 RED786441 RNZ786441 RXV786441 SHR786441 SRN786441 TBJ786441 TLF786441 TVB786441 UEX786441 UOT786441 UYP786441 VIL786441 VSH786441 WCD786441 WLZ786441 WVV786441 P851977 JJ851977 TF851977 ADB851977 AMX851977 AWT851977 BGP851977 BQL851977 CAH851977 CKD851977 CTZ851977 DDV851977 DNR851977 DXN851977 EHJ851977 ERF851977 FBB851977 FKX851977 FUT851977 GEP851977 GOL851977 GYH851977 HID851977 HRZ851977 IBV851977 ILR851977 IVN851977 JFJ851977 JPF851977 JZB851977 KIX851977 KST851977 LCP851977 LML851977 LWH851977 MGD851977 MPZ851977 MZV851977 NJR851977 NTN851977 ODJ851977 ONF851977 OXB851977 PGX851977 PQT851977 QAP851977 QKL851977 QUH851977 RED851977 RNZ851977 RXV851977 SHR851977 SRN851977 TBJ851977 TLF851977 TVB851977 UEX851977 UOT851977 UYP851977 VIL851977 VSH851977 WCD851977 WLZ851977 WVV851977 P917513 JJ917513 TF917513 ADB917513 AMX917513 AWT917513 BGP917513 BQL917513 CAH917513 CKD917513 CTZ917513 DDV917513 DNR917513 DXN917513 EHJ917513 ERF917513 FBB917513 FKX917513 FUT917513 GEP917513 GOL917513 GYH917513 HID917513 HRZ917513 IBV917513 ILR917513 IVN917513 JFJ917513 JPF917513 JZB917513 KIX917513 KST917513 LCP917513 LML917513 LWH917513 MGD917513 MPZ917513 MZV917513 NJR917513 NTN917513 ODJ917513 ONF917513 OXB917513 PGX917513 PQT917513 QAP917513 QKL917513 QUH917513 RED917513 RNZ917513 RXV917513 SHR917513 SRN917513 TBJ917513 TLF917513 TVB917513 UEX917513 UOT917513 UYP917513 VIL917513 VSH917513 WCD917513 WLZ917513 WVV917513 P983049 JJ983049 TF983049 ADB983049 AMX983049 AWT983049 BGP983049 BQL983049 CAH983049 CKD983049 CTZ983049 DDV983049 DNR983049 DXN983049 EHJ983049 ERF983049 FBB983049 FKX983049 FUT983049 GEP983049 GOL983049 GYH983049 HID983049 HRZ983049 IBV983049 ILR983049 IVN983049 JFJ983049 JPF983049 JZB983049 KIX983049 KST983049 LCP983049 LML983049 LWH983049 MGD983049 MPZ983049 MZV983049 NJR983049 NTN983049 ODJ983049 ONF983049 OXB983049 PGX983049 PQT983049 QAP983049 QKL983049 QUH983049 RED983049 RNZ983049 RXV983049 SHR983049 SRN983049 TBJ983049 TLF983049 TVB983049 UEX983049 UOT983049 UYP983049 VIL983049 VSH983049 WCD983049 WLZ983049 WVV983049 RNN983054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P65550 JJ65550 TF65550 ADB65550 AMX65550 AWT65550 BGP65550 BQL65550 CAH65550 CKD65550 CTZ65550 DDV65550 DNR65550 DXN65550 EHJ65550 ERF65550 FBB65550 FKX65550 FUT65550 GEP65550 GOL65550 GYH65550 HID65550 HRZ65550 IBV65550 ILR65550 IVN65550 JFJ65550 JPF65550 JZB65550 KIX65550 KST65550 LCP65550 LML65550 LWH65550 MGD65550 MPZ65550 MZV65550 NJR65550 NTN65550 ODJ65550 ONF65550 OXB65550 PGX65550 PQT65550 QAP65550 QKL65550 QUH65550 RED65550 RNZ65550 RXV65550 SHR65550 SRN65550 TBJ65550 TLF65550 TVB65550 UEX65550 UOT65550 UYP65550 VIL65550 VSH65550 WCD65550 WLZ65550 WVV65550 P131086 JJ131086 TF131086 ADB131086 AMX131086 AWT131086 BGP131086 BQL131086 CAH131086 CKD131086 CTZ131086 DDV131086 DNR131086 DXN131086 EHJ131086 ERF131086 FBB131086 FKX131086 FUT131086 GEP131086 GOL131086 GYH131086 HID131086 HRZ131086 IBV131086 ILR131086 IVN131086 JFJ131086 JPF131086 JZB131086 KIX131086 KST131086 LCP131086 LML131086 LWH131086 MGD131086 MPZ131086 MZV131086 NJR131086 NTN131086 ODJ131086 ONF131086 OXB131086 PGX131086 PQT131086 QAP131086 QKL131086 QUH131086 RED131086 RNZ131086 RXV131086 SHR131086 SRN131086 TBJ131086 TLF131086 TVB131086 UEX131086 UOT131086 UYP131086 VIL131086 VSH131086 WCD131086 WLZ131086 WVV131086 P196622 JJ196622 TF196622 ADB196622 AMX196622 AWT196622 BGP196622 BQL196622 CAH196622 CKD196622 CTZ196622 DDV196622 DNR196622 DXN196622 EHJ196622 ERF196622 FBB196622 FKX196622 FUT196622 GEP196622 GOL196622 GYH196622 HID196622 HRZ196622 IBV196622 ILR196622 IVN196622 JFJ196622 JPF196622 JZB196622 KIX196622 KST196622 LCP196622 LML196622 LWH196622 MGD196622 MPZ196622 MZV196622 NJR196622 NTN196622 ODJ196622 ONF196622 OXB196622 PGX196622 PQT196622 QAP196622 QKL196622 QUH196622 RED196622 RNZ196622 RXV196622 SHR196622 SRN196622 TBJ196622 TLF196622 TVB196622 UEX196622 UOT196622 UYP196622 VIL196622 VSH196622 WCD196622 WLZ196622 WVV196622 P262158 JJ262158 TF262158 ADB262158 AMX262158 AWT262158 BGP262158 BQL262158 CAH262158 CKD262158 CTZ262158 DDV262158 DNR262158 DXN262158 EHJ262158 ERF262158 FBB262158 FKX262158 FUT262158 GEP262158 GOL262158 GYH262158 HID262158 HRZ262158 IBV262158 ILR262158 IVN262158 JFJ262158 JPF262158 JZB262158 KIX262158 KST262158 LCP262158 LML262158 LWH262158 MGD262158 MPZ262158 MZV262158 NJR262158 NTN262158 ODJ262158 ONF262158 OXB262158 PGX262158 PQT262158 QAP262158 QKL262158 QUH262158 RED262158 RNZ262158 RXV262158 SHR262158 SRN262158 TBJ262158 TLF262158 TVB262158 UEX262158 UOT262158 UYP262158 VIL262158 VSH262158 WCD262158 WLZ262158 WVV262158 P327694 JJ327694 TF327694 ADB327694 AMX327694 AWT327694 BGP327694 BQL327694 CAH327694 CKD327694 CTZ327694 DDV327694 DNR327694 DXN327694 EHJ327694 ERF327694 FBB327694 FKX327694 FUT327694 GEP327694 GOL327694 GYH327694 HID327694 HRZ327694 IBV327694 ILR327694 IVN327694 JFJ327694 JPF327694 JZB327694 KIX327694 KST327694 LCP327694 LML327694 LWH327694 MGD327694 MPZ327694 MZV327694 NJR327694 NTN327694 ODJ327694 ONF327694 OXB327694 PGX327694 PQT327694 QAP327694 QKL327694 QUH327694 RED327694 RNZ327694 RXV327694 SHR327694 SRN327694 TBJ327694 TLF327694 TVB327694 UEX327694 UOT327694 UYP327694 VIL327694 VSH327694 WCD327694 WLZ327694 WVV327694 P393230 JJ393230 TF393230 ADB393230 AMX393230 AWT393230 BGP393230 BQL393230 CAH393230 CKD393230 CTZ393230 DDV393230 DNR393230 DXN393230 EHJ393230 ERF393230 FBB393230 FKX393230 FUT393230 GEP393230 GOL393230 GYH393230 HID393230 HRZ393230 IBV393230 ILR393230 IVN393230 JFJ393230 JPF393230 JZB393230 KIX393230 KST393230 LCP393230 LML393230 LWH393230 MGD393230 MPZ393230 MZV393230 NJR393230 NTN393230 ODJ393230 ONF393230 OXB393230 PGX393230 PQT393230 QAP393230 QKL393230 QUH393230 RED393230 RNZ393230 RXV393230 SHR393230 SRN393230 TBJ393230 TLF393230 TVB393230 UEX393230 UOT393230 UYP393230 VIL393230 VSH393230 WCD393230 WLZ393230 WVV393230 P458766 JJ458766 TF458766 ADB458766 AMX458766 AWT458766 BGP458766 BQL458766 CAH458766 CKD458766 CTZ458766 DDV458766 DNR458766 DXN458766 EHJ458766 ERF458766 FBB458766 FKX458766 FUT458766 GEP458766 GOL458766 GYH458766 HID458766 HRZ458766 IBV458766 ILR458766 IVN458766 JFJ458766 JPF458766 JZB458766 KIX458766 KST458766 LCP458766 LML458766 LWH458766 MGD458766 MPZ458766 MZV458766 NJR458766 NTN458766 ODJ458766 ONF458766 OXB458766 PGX458766 PQT458766 QAP458766 QKL458766 QUH458766 RED458766 RNZ458766 RXV458766 SHR458766 SRN458766 TBJ458766 TLF458766 TVB458766 UEX458766 UOT458766 UYP458766 VIL458766 VSH458766 WCD458766 WLZ458766 WVV458766 P524302 JJ524302 TF524302 ADB524302 AMX524302 AWT524302 BGP524302 BQL524302 CAH524302 CKD524302 CTZ524302 DDV524302 DNR524302 DXN524302 EHJ524302 ERF524302 FBB524302 FKX524302 FUT524302 GEP524302 GOL524302 GYH524302 HID524302 HRZ524302 IBV524302 ILR524302 IVN524302 JFJ524302 JPF524302 JZB524302 KIX524302 KST524302 LCP524302 LML524302 LWH524302 MGD524302 MPZ524302 MZV524302 NJR524302 NTN524302 ODJ524302 ONF524302 OXB524302 PGX524302 PQT524302 QAP524302 QKL524302 QUH524302 RED524302 RNZ524302 RXV524302 SHR524302 SRN524302 TBJ524302 TLF524302 TVB524302 UEX524302 UOT524302 UYP524302 VIL524302 VSH524302 WCD524302 WLZ524302 WVV524302 P589838 JJ589838 TF589838 ADB589838 AMX589838 AWT589838 BGP589838 BQL589838 CAH589838 CKD589838 CTZ589838 DDV589838 DNR589838 DXN589838 EHJ589838 ERF589838 FBB589838 FKX589838 FUT589838 GEP589838 GOL589838 GYH589838 HID589838 HRZ589838 IBV589838 ILR589838 IVN589838 JFJ589838 JPF589838 JZB589838 KIX589838 KST589838 LCP589838 LML589838 LWH589838 MGD589838 MPZ589838 MZV589838 NJR589838 NTN589838 ODJ589838 ONF589838 OXB589838 PGX589838 PQT589838 QAP589838 QKL589838 QUH589838 RED589838 RNZ589838 RXV589838 SHR589838 SRN589838 TBJ589838 TLF589838 TVB589838 UEX589838 UOT589838 UYP589838 VIL589838 VSH589838 WCD589838 WLZ589838 WVV589838 P655374 JJ655374 TF655374 ADB655374 AMX655374 AWT655374 BGP655374 BQL655374 CAH655374 CKD655374 CTZ655374 DDV655374 DNR655374 DXN655374 EHJ655374 ERF655374 FBB655374 FKX655374 FUT655374 GEP655374 GOL655374 GYH655374 HID655374 HRZ655374 IBV655374 ILR655374 IVN655374 JFJ655374 JPF655374 JZB655374 KIX655374 KST655374 LCP655374 LML655374 LWH655374 MGD655374 MPZ655374 MZV655374 NJR655374 NTN655374 ODJ655374 ONF655374 OXB655374 PGX655374 PQT655374 QAP655374 QKL655374 QUH655374 RED655374 RNZ655374 RXV655374 SHR655374 SRN655374 TBJ655374 TLF655374 TVB655374 UEX655374 UOT655374 UYP655374 VIL655374 VSH655374 WCD655374 WLZ655374 WVV655374 P720910 JJ720910 TF720910 ADB720910 AMX720910 AWT720910 BGP720910 BQL720910 CAH720910 CKD720910 CTZ720910 DDV720910 DNR720910 DXN720910 EHJ720910 ERF720910 FBB720910 FKX720910 FUT720910 GEP720910 GOL720910 GYH720910 HID720910 HRZ720910 IBV720910 ILR720910 IVN720910 JFJ720910 JPF720910 JZB720910 KIX720910 KST720910 LCP720910 LML720910 LWH720910 MGD720910 MPZ720910 MZV720910 NJR720910 NTN720910 ODJ720910 ONF720910 OXB720910 PGX720910 PQT720910 QAP720910 QKL720910 QUH720910 RED720910 RNZ720910 RXV720910 SHR720910 SRN720910 TBJ720910 TLF720910 TVB720910 UEX720910 UOT720910 UYP720910 VIL720910 VSH720910 WCD720910 WLZ720910 WVV720910 P786446 JJ786446 TF786446 ADB786446 AMX786446 AWT786446 BGP786446 BQL786446 CAH786446 CKD786446 CTZ786446 DDV786446 DNR786446 DXN786446 EHJ786446 ERF786446 FBB786446 FKX786446 FUT786446 GEP786446 GOL786446 GYH786446 HID786446 HRZ786446 IBV786446 ILR786446 IVN786446 JFJ786446 JPF786446 JZB786446 KIX786446 KST786446 LCP786446 LML786446 LWH786446 MGD786446 MPZ786446 MZV786446 NJR786446 NTN786446 ODJ786446 ONF786446 OXB786446 PGX786446 PQT786446 QAP786446 QKL786446 QUH786446 RED786446 RNZ786446 RXV786446 SHR786446 SRN786446 TBJ786446 TLF786446 TVB786446 UEX786446 UOT786446 UYP786446 VIL786446 VSH786446 WCD786446 WLZ786446 WVV786446 P851982 JJ851982 TF851982 ADB851982 AMX851982 AWT851982 BGP851982 BQL851982 CAH851982 CKD851982 CTZ851982 DDV851982 DNR851982 DXN851982 EHJ851982 ERF851982 FBB851982 FKX851982 FUT851982 GEP851982 GOL851982 GYH851982 HID851982 HRZ851982 IBV851982 ILR851982 IVN851982 JFJ851982 JPF851982 JZB851982 KIX851982 KST851982 LCP851982 LML851982 LWH851982 MGD851982 MPZ851982 MZV851982 NJR851982 NTN851982 ODJ851982 ONF851982 OXB851982 PGX851982 PQT851982 QAP851982 QKL851982 QUH851982 RED851982 RNZ851982 RXV851982 SHR851982 SRN851982 TBJ851982 TLF851982 TVB851982 UEX851982 UOT851982 UYP851982 VIL851982 VSH851982 WCD851982 WLZ851982 WVV851982 P917518 JJ917518 TF917518 ADB917518 AMX917518 AWT917518 BGP917518 BQL917518 CAH917518 CKD917518 CTZ917518 DDV917518 DNR917518 DXN917518 EHJ917518 ERF917518 FBB917518 FKX917518 FUT917518 GEP917518 GOL917518 GYH917518 HID917518 HRZ917518 IBV917518 ILR917518 IVN917518 JFJ917518 JPF917518 JZB917518 KIX917518 KST917518 LCP917518 LML917518 LWH917518 MGD917518 MPZ917518 MZV917518 NJR917518 NTN917518 ODJ917518 ONF917518 OXB917518 PGX917518 PQT917518 QAP917518 QKL917518 QUH917518 RED917518 RNZ917518 RXV917518 SHR917518 SRN917518 TBJ917518 TLF917518 TVB917518 UEX917518 UOT917518 UYP917518 VIL917518 VSH917518 WCD917518 WLZ917518 WVV917518 P983054 JJ983054 TF983054 ADB983054 AMX983054 AWT983054 BGP983054 BQL983054 CAH983054 CKD983054 CTZ983054 DDV983054 DNR983054 DXN983054 EHJ983054 ERF983054 FBB983054 FKX983054 FUT983054 GEP983054 GOL983054 GYH983054 HID983054 HRZ983054 IBV983054 ILR983054 IVN983054 JFJ983054 JPF983054 JZB983054 KIX983054 KST983054 LCP983054 LML983054 LWH983054 MGD983054 MPZ983054 MZV983054 NJR983054 NTN983054 ODJ983054 ONF983054 OXB983054 PGX983054 PQT983054 QAP983054 QKL983054 QUH983054 RED983054 RNZ983054 RXV983054 SHR983054 SRN983054 TBJ983054 TLF983054 TVB983054 UEX983054 UOT983054 UYP983054 VIL983054 VSH983054 WCD983054 WLZ983054 WVV983054 RXJ983054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M65550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M131086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M196622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M262158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M327694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M393230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M458766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M524302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M589838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M655374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M720910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M786446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M851982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M917518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M983054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SHF983054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J65550 JD65550 SZ65550 ACV65550 AMR65550 AWN65550 BGJ65550 BQF65550 CAB65550 CJX65550 CTT65550 DDP65550 DNL65550 DXH65550 EHD65550 EQZ65550 FAV65550 FKR65550 FUN65550 GEJ65550 GOF65550 GYB65550 HHX65550 HRT65550 IBP65550 ILL65550 IVH65550 JFD65550 JOZ65550 JYV65550 KIR65550 KSN65550 LCJ65550 LMF65550 LWB65550 MFX65550 MPT65550 MZP65550 NJL65550 NTH65550 ODD65550 OMZ65550 OWV65550 PGR65550 PQN65550 QAJ65550 QKF65550 QUB65550 RDX65550 RNT65550 RXP65550 SHL65550 SRH65550 TBD65550 TKZ65550 TUV65550 UER65550 UON65550 UYJ65550 VIF65550 VSB65550 WBX65550 WLT65550 WVP65550 J131086 JD131086 SZ131086 ACV131086 AMR131086 AWN131086 BGJ131086 BQF131086 CAB131086 CJX131086 CTT131086 DDP131086 DNL131086 DXH131086 EHD131086 EQZ131086 FAV131086 FKR131086 FUN131086 GEJ131086 GOF131086 GYB131086 HHX131086 HRT131086 IBP131086 ILL131086 IVH131086 JFD131086 JOZ131086 JYV131086 KIR131086 KSN131086 LCJ131086 LMF131086 LWB131086 MFX131086 MPT131086 MZP131086 NJL131086 NTH131086 ODD131086 OMZ131086 OWV131086 PGR131086 PQN131086 QAJ131086 QKF131086 QUB131086 RDX131086 RNT131086 RXP131086 SHL131086 SRH131086 TBD131086 TKZ131086 TUV131086 UER131086 UON131086 UYJ131086 VIF131086 VSB131086 WBX131086 WLT131086 WVP131086 J196622 JD196622 SZ196622 ACV196622 AMR196622 AWN196622 BGJ196622 BQF196622 CAB196622 CJX196622 CTT196622 DDP196622 DNL196622 DXH196622 EHD196622 EQZ196622 FAV196622 FKR196622 FUN196622 GEJ196622 GOF196622 GYB196622 HHX196622 HRT196622 IBP196622 ILL196622 IVH196622 JFD196622 JOZ196622 JYV196622 KIR196622 KSN196622 LCJ196622 LMF196622 LWB196622 MFX196622 MPT196622 MZP196622 NJL196622 NTH196622 ODD196622 OMZ196622 OWV196622 PGR196622 PQN196622 QAJ196622 QKF196622 QUB196622 RDX196622 RNT196622 RXP196622 SHL196622 SRH196622 TBD196622 TKZ196622 TUV196622 UER196622 UON196622 UYJ196622 VIF196622 VSB196622 WBX196622 WLT196622 WVP196622 J262158 JD262158 SZ262158 ACV262158 AMR262158 AWN262158 BGJ262158 BQF262158 CAB262158 CJX262158 CTT262158 DDP262158 DNL262158 DXH262158 EHD262158 EQZ262158 FAV262158 FKR262158 FUN262158 GEJ262158 GOF262158 GYB262158 HHX262158 HRT262158 IBP262158 ILL262158 IVH262158 JFD262158 JOZ262158 JYV262158 KIR262158 KSN262158 LCJ262158 LMF262158 LWB262158 MFX262158 MPT262158 MZP262158 NJL262158 NTH262158 ODD262158 OMZ262158 OWV262158 PGR262158 PQN262158 QAJ262158 QKF262158 QUB262158 RDX262158 RNT262158 RXP262158 SHL262158 SRH262158 TBD262158 TKZ262158 TUV262158 UER262158 UON262158 UYJ262158 VIF262158 VSB262158 WBX262158 WLT262158 WVP262158 J327694 JD327694 SZ327694 ACV327694 AMR327694 AWN327694 BGJ327694 BQF327694 CAB327694 CJX327694 CTT327694 DDP327694 DNL327694 DXH327694 EHD327694 EQZ327694 FAV327694 FKR327694 FUN327694 GEJ327694 GOF327694 GYB327694 HHX327694 HRT327694 IBP327694 ILL327694 IVH327694 JFD327694 JOZ327694 JYV327694 KIR327694 KSN327694 LCJ327694 LMF327694 LWB327694 MFX327694 MPT327694 MZP327694 NJL327694 NTH327694 ODD327694 OMZ327694 OWV327694 PGR327694 PQN327694 QAJ327694 QKF327694 QUB327694 RDX327694 RNT327694 RXP327694 SHL327694 SRH327694 TBD327694 TKZ327694 TUV327694 UER327694 UON327694 UYJ327694 VIF327694 VSB327694 WBX327694 WLT327694 WVP327694 J393230 JD393230 SZ393230 ACV393230 AMR393230 AWN393230 BGJ393230 BQF393230 CAB393230 CJX393230 CTT393230 DDP393230 DNL393230 DXH393230 EHD393230 EQZ393230 FAV393230 FKR393230 FUN393230 GEJ393230 GOF393230 GYB393230 HHX393230 HRT393230 IBP393230 ILL393230 IVH393230 JFD393230 JOZ393230 JYV393230 KIR393230 KSN393230 LCJ393230 LMF393230 LWB393230 MFX393230 MPT393230 MZP393230 NJL393230 NTH393230 ODD393230 OMZ393230 OWV393230 PGR393230 PQN393230 QAJ393230 QKF393230 QUB393230 RDX393230 RNT393230 RXP393230 SHL393230 SRH393230 TBD393230 TKZ393230 TUV393230 UER393230 UON393230 UYJ393230 VIF393230 VSB393230 WBX393230 WLT393230 WVP393230 J458766 JD458766 SZ458766 ACV458766 AMR458766 AWN458766 BGJ458766 BQF458766 CAB458766 CJX458766 CTT458766 DDP458766 DNL458766 DXH458766 EHD458766 EQZ458766 FAV458766 FKR458766 FUN458766 GEJ458766 GOF458766 GYB458766 HHX458766 HRT458766 IBP458766 ILL458766 IVH458766 JFD458766 JOZ458766 JYV458766 KIR458766 KSN458766 LCJ458766 LMF458766 LWB458766 MFX458766 MPT458766 MZP458766 NJL458766 NTH458766 ODD458766 OMZ458766 OWV458766 PGR458766 PQN458766 QAJ458766 QKF458766 QUB458766 RDX458766 RNT458766 RXP458766 SHL458766 SRH458766 TBD458766 TKZ458766 TUV458766 UER458766 UON458766 UYJ458766 VIF458766 VSB458766 WBX458766 WLT458766 WVP458766 J524302 JD524302 SZ524302 ACV524302 AMR524302 AWN524302 BGJ524302 BQF524302 CAB524302 CJX524302 CTT524302 DDP524302 DNL524302 DXH524302 EHD524302 EQZ524302 FAV524302 FKR524302 FUN524302 GEJ524302 GOF524302 GYB524302 HHX524302 HRT524302 IBP524302 ILL524302 IVH524302 JFD524302 JOZ524302 JYV524302 KIR524302 KSN524302 LCJ524302 LMF524302 LWB524302 MFX524302 MPT524302 MZP524302 NJL524302 NTH524302 ODD524302 OMZ524302 OWV524302 PGR524302 PQN524302 QAJ524302 QKF524302 QUB524302 RDX524302 RNT524302 RXP524302 SHL524302 SRH524302 TBD524302 TKZ524302 TUV524302 UER524302 UON524302 UYJ524302 VIF524302 VSB524302 WBX524302 WLT524302 WVP524302 J589838 JD589838 SZ589838 ACV589838 AMR589838 AWN589838 BGJ589838 BQF589838 CAB589838 CJX589838 CTT589838 DDP589838 DNL589838 DXH589838 EHD589838 EQZ589838 FAV589838 FKR589838 FUN589838 GEJ589838 GOF589838 GYB589838 HHX589838 HRT589838 IBP589838 ILL589838 IVH589838 JFD589838 JOZ589838 JYV589838 KIR589838 KSN589838 LCJ589838 LMF589838 LWB589838 MFX589838 MPT589838 MZP589838 NJL589838 NTH589838 ODD589838 OMZ589838 OWV589838 PGR589838 PQN589838 QAJ589838 QKF589838 QUB589838 RDX589838 RNT589838 RXP589838 SHL589838 SRH589838 TBD589838 TKZ589838 TUV589838 UER589838 UON589838 UYJ589838 VIF589838 VSB589838 WBX589838 WLT589838 WVP589838 J655374 JD655374 SZ655374 ACV655374 AMR655374 AWN655374 BGJ655374 BQF655374 CAB655374 CJX655374 CTT655374 DDP655374 DNL655374 DXH655374 EHD655374 EQZ655374 FAV655374 FKR655374 FUN655374 GEJ655374 GOF655374 GYB655374 HHX655374 HRT655374 IBP655374 ILL655374 IVH655374 JFD655374 JOZ655374 JYV655374 KIR655374 KSN655374 LCJ655374 LMF655374 LWB655374 MFX655374 MPT655374 MZP655374 NJL655374 NTH655374 ODD655374 OMZ655374 OWV655374 PGR655374 PQN655374 QAJ655374 QKF655374 QUB655374 RDX655374 RNT655374 RXP655374 SHL655374 SRH655374 TBD655374 TKZ655374 TUV655374 UER655374 UON655374 UYJ655374 VIF655374 VSB655374 WBX655374 WLT655374 WVP655374 J720910 JD720910 SZ720910 ACV720910 AMR720910 AWN720910 BGJ720910 BQF720910 CAB720910 CJX720910 CTT720910 DDP720910 DNL720910 DXH720910 EHD720910 EQZ720910 FAV720910 FKR720910 FUN720910 GEJ720910 GOF720910 GYB720910 HHX720910 HRT720910 IBP720910 ILL720910 IVH720910 JFD720910 JOZ720910 JYV720910 KIR720910 KSN720910 LCJ720910 LMF720910 LWB720910 MFX720910 MPT720910 MZP720910 NJL720910 NTH720910 ODD720910 OMZ720910 OWV720910 PGR720910 PQN720910 QAJ720910 QKF720910 QUB720910 RDX720910 RNT720910 RXP720910 SHL720910 SRH720910 TBD720910 TKZ720910 TUV720910 UER720910 UON720910 UYJ720910 VIF720910 VSB720910 WBX720910 WLT720910 WVP720910 J786446 JD786446 SZ786446 ACV786446 AMR786446 AWN786446 BGJ786446 BQF786446 CAB786446 CJX786446 CTT786446 DDP786446 DNL786446 DXH786446 EHD786446 EQZ786446 FAV786446 FKR786446 FUN786446 GEJ786446 GOF786446 GYB786446 HHX786446 HRT786446 IBP786446 ILL786446 IVH786446 JFD786446 JOZ786446 JYV786446 KIR786446 KSN786446 LCJ786446 LMF786446 LWB786446 MFX786446 MPT786446 MZP786446 NJL786446 NTH786446 ODD786446 OMZ786446 OWV786446 PGR786446 PQN786446 QAJ786446 QKF786446 QUB786446 RDX786446 RNT786446 RXP786446 SHL786446 SRH786446 TBD786446 TKZ786446 TUV786446 UER786446 UON786446 UYJ786446 VIF786446 VSB786446 WBX786446 WLT786446 WVP786446 J851982 JD851982 SZ851982 ACV851982 AMR851982 AWN851982 BGJ851982 BQF851982 CAB851982 CJX851982 CTT851982 DDP851982 DNL851982 DXH851982 EHD851982 EQZ851982 FAV851982 FKR851982 FUN851982 GEJ851982 GOF851982 GYB851982 HHX851982 HRT851982 IBP851982 ILL851982 IVH851982 JFD851982 JOZ851982 JYV851982 KIR851982 KSN851982 LCJ851982 LMF851982 LWB851982 MFX851982 MPT851982 MZP851982 NJL851982 NTH851982 ODD851982 OMZ851982 OWV851982 PGR851982 PQN851982 QAJ851982 QKF851982 QUB851982 RDX851982 RNT851982 RXP851982 SHL851982 SRH851982 TBD851982 TKZ851982 TUV851982 UER851982 UON851982 UYJ851982 VIF851982 VSB851982 WBX851982 WLT851982 WVP851982 J917518 JD917518 SZ917518 ACV917518 AMR917518 AWN917518 BGJ917518 BQF917518 CAB917518 CJX917518 CTT917518 DDP917518 DNL917518 DXH917518 EHD917518 EQZ917518 FAV917518 FKR917518 FUN917518 GEJ917518 GOF917518 GYB917518 HHX917518 HRT917518 IBP917518 ILL917518 IVH917518 JFD917518 JOZ917518 JYV917518 KIR917518 KSN917518 LCJ917518 LMF917518 LWB917518 MFX917518 MPT917518 MZP917518 NJL917518 NTH917518 ODD917518 OMZ917518 OWV917518 PGR917518 PQN917518 QAJ917518 QKF917518 QUB917518 RDX917518 RNT917518 RXP917518 SHL917518 SRH917518 TBD917518 TKZ917518 TUV917518 UER917518 UON917518 UYJ917518 VIF917518 VSB917518 WBX917518 WLT917518 WVP917518 J983054 JD983054 SZ983054 ACV983054 AMR983054 AWN983054 BGJ983054 BQF983054 CAB983054 CJX983054 CTT983054 DDP983054 DNL983054 DXH983054 EHD983054 EQZ983054 FAV983054 FKR983054 FUN983054 GEJ983054 GOF983054 GYB983054 HHX983054 HRT983054 IBP983054 ILL983054 IVH983054 JFD983054 JOZ983054 JYV983054 KIR983054 KSN983054 LCJ983054 LMF983054 LWB983054 MFX983054 MPT983054 MZP983054 NJL983054 NTH983054 ODD983054 OMZ983054 OWV983054 PGR983054 PQN983054 QAJ983054 QKF983054 QUB983054 RDX983054 RNT983054 RXP983054 SHL983054 SRH983054 TBD983054 TKZ983054 TUV983054 UER983054 UON983054 UYJ983054 VIF983054 VSB983054 WBX983054 WLT983054 WVP983054 SRB983054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G65550 JA65550 SW65550 ACS65550 AMO65550 AWK65550 BGG65550 BQC65550 BZY65550 CJU65550 CTQ65550 DDM65550 DNI65550 DXE65550 EHA65550 EQW65550 FAS65550 FKO65550 FUK65550 GEG65550 GOC65550 GXY65550 HHU65550 HRQ65550 IBM65550 ILI65550 IVE65550 JFA65550 JOW65550 JYS65550 KIO65550 KSK65550 LCG65550 LMC65550 LVY65550 MFU65550 MPQ65550 MZM65550 NJI65550 NTE65550 ODA65550 OMW65550 OWS65550 PGO65550 PQK65550 QAG65550 QKC65550 QTY65550 RDU65550 RNQ65550 RXM65550 SHI65550 SRE65550 TBA65550 TKW65550 TUS65550 UEO65550 UOK65550 UYG65550 VIC65550 VRY65550 WBU65550 WLQ65550 WVM65550 G131086 JA131086 SW131086 ACS131086 AMO131086 AWK131086 BGG131086 BQC131086 BZY131086 CJU131086 CTQ131086 DDM131086 DNI131086 DXE131086 EHA131086 EQW131086 FAS131086 FKO131086 FUK131086 GEG131086 GOC131086 GXY131086 HHU131086 HRQ131086 IBM131086 ILI131086 IVE131086 JFA131086 JOW131086 JYS131086 KIO131086 KSK131086 LCG131086 LMC131086 LVY131086 MFU131086 MPQ131086 MZM131086 NJI131086 NTE131086 ODA131086 OMW131086 OWS131086 PGO131086 PQK131086 QAG131086 QKC131086 QTY131086 RDU131086 RNQ131086 RXM131086 SHI131086 SRE131086 TBA131086 TKW131086 TUS131086 UEO131086 UOK131086 UYG131086 VIC131086 VRY131086 WBU131086 WLQ131086 WVM131086 G196622 JA196622 SW196622 ACS196622 AMO196622 AWK196622 BGG196622 BQC196622 BZY196622 CJU196622 CTQ196622 DDM196622 DNI196622 DXE196622 EHA196622 EQW196622 FAS196622 FKO196622 FUK196622 GEG196622 GOC196622 GXY196622 HHU196622 HRQ196622 IBM196622 ILI196622 IVE196622 JFA196622 JOW196622 JYS196622 KIO196622 KSK196622 LCG196622 LMC196622 LVY196622 MFU196622 MPQ196622 MZM196622 NJI196622 NTE196622 ODA196622 OMW196622 OWS196622 PGO196622 PQK196622 QAG196622 QKC196622 QTY196622 RDU196622 RNQ196622 RXM196622 SHI196622 SRE196622 TBA196622 TKW196622 TUS196622 UEO196622 UOK196622 UYG196622 VIC196622 VRY196622 WBU196622 WLQ196622 WVM196622 G262158 JA262158 SW262158 ACS262158 AMO262158 AWK262158 BGG262158 BQC262158 BZY262158 CJU262158 CTQ262158 DDM262158 DNI262158 DXE262158 EHA262158 EQW262158 FAS262158 FKO262158 FUK262158 GEG262158 GOC262158 GXY262158 HHU262158 HRQ262158 IBM262158 ILI262158 IVE262158 JFA262158 JOW262158 JYS262158 KIO262158 KSK262158 LCG262158 LMC262158 LVY262158 MFU262158 MPQ262158 MZM262158 NJI262158 NTE262158 ODA262158 OMW262158 OWS262158 PGO262158 PQK262158 QAG262158 QKC262158 QTY262158 RDU262158 RNQ262158 RXM262158 SHI262158 SRE262158 TBA262158 TKW262158 TUS262158 UEO262158 UOK262158 UYG262158 VIC262158 VRY262158 WBU262158 WLQ262158 WVM262158 G327694 JA327694 SW327694 ACS327694 AMO327694 AWK327694 BGG327694 BQC327694 BZY327694 CJU327694 CTQ327694 DDM327694 DNI327694 DXE327694 EHA327694 EQW327694 FAS327694 FKO327694 FUK327694 GEG327694 GOC327694 GXY327694 HHU327694 HRQ327694 IBM327694 ILI327694 IVE327694 JFA327694 JOW327694 JYS327694 KIO327694 KSK327694 LCG327694 LMC327694 LVY327694 MFU327694 MPQ327694 MZM327694 NJI327694 NTE327694 ODA327694 OMW327694 OWS327694 PGO327694 PQK327694 QAG327694 QKC327694 QTY327694 RDU327694 RNQ327694 RXM327694 SHI327694 SRE327694 TBA327694 TKW327694 TUS327694 UEO327694 UOK327694 UYG327694 VIC327694 VRY327694 WBU327694 WLQ327694 WVM327694 G393230 JA393230 SW393230 ACS393230 AMO393230 AWK393230 BGG393230 BQC393230 BZY393230 CJU393230 CTQ393230 DDM393230 DNI393230 DXE393230 EHA393230 EQW393230 FAS393230 FKO393230 FUK393230 GEG393230 GOC393230 GXY393230 HHU393230 HRQ393230 IBM393230 ILI393230 IVE393230 JFA393230 JOW393230 JYS393230 KIO393230 KSK393230 LCG393230 LMC393230 LVY393230 MFU393230 MPQ393230 MZM393230 NJI393230 NTE393230 ODA393230 OMW393230 OWS393230 PGO393230 PQK393230 QAG393230 QKC393230 QTY393230 RDU393230 RNQ393230 RXM393230 SHI393230 SRE393230 TBA393230 TKW393230 TUS393230 UEO393230 UOK393230 UYG393230 VIC393230 VRY393230 WBU393230 WLQ393230 WVM393230 G458766 JA458766 SW458766 ACS458766 AMO458766 AWK458766 BGG458766 BQC458766 BZY458766 CJU458766 CTQ458766 DDM458766 DNI458766 DXE458766 EHA458766 EQW458766 FAS458766 FKO458766 FUK458766 GEG458766 GOC458766 GXY458766 HHU458766 HRQ458766 IBM458766 ILI458766 IVE458766 JFA458766 JOW458766 JYS458766 KIO458766 KSK458766 LCG458766 LMC458766 LVY458766 MFU458766 MPQ458766 MZM458766 NJI458766 NTE458766 ODA458766 OMW458766 OWS458766 PGO458766 PQK458766 QAG458766 QKC458766 QTY458766 RDU458766 RNQ458766 RXM458766 SHI458766 SRE458766 TBA458766 TKW458766 TUS458766 UEO458766 UOK458766 UYG458766 VIC458766 VRY458766 WBU458766 WLQ458766 WVM458766 G524302 JA524302 SW524302 ACS524302 AMO524302 AWK524302 BGG524302 BQC524302 BZY524302 CJU524302 CTQ524302 DDM524302 DNI524302 DXE524302 EHA524302 EQW524302 FAS524302 FKO524302 FUK524302 GEG524302 GOC524302 GXY524302 HHU524302 HRQ524302 IBM524302 ILI524302 IVE524302 JFA524302 JOW524302 JYS524302 KIO524302 KSK524302 LCG524302 LMC524302 LVY524302 MFU524302 MPQ524302 MZM524302 NJI524302 NTE524302 ODA524302 OMW524302 OWS524302 PGO524302 PQK524302 QAG524302 QKC524302 QTY524302 RDU524302 RNQ524302 RXM524302 SHI524302 SRE524302 TBA524302 TKW524302 TUS524302 UEO524302 UOK524302 UYG524302 VIC524302 VRY524302 WBU524302 WLQ524302 WVM524302 G589838 JA589838 SW589838 ACS589838 AMO589838 AWK589838 BGG589838 BQC589838 BZY589838 CJU589838 CTQ589838 DDM589838 DNI589838 DXE589838 EHA589838 EQW589838 FAS589838 FKO589838 FUK589838 GEG589838 GOC589838 GXY589838 HHU589838 HRQ589838 IBM589838 ILI589838 IVE589838 JFA589838 JOW589838 JYS589838 KIO589838 KSK589838 LCG589838 LMC589838 LVY589838 MFU589838 MPQ589838 MZM589838 NJI589838 NTE589838 ODA589838 OMW589838 OWS589838 PGO589838 PQK589838 QAG589838 QKC589838 QTY589838 RDU589838 RNQ589838 RXM589838 SHI589838 SRE589838 TBA589838 TKW589838 TUS589838 UEO589838 UOK589838 UYG589838 VIC589838 VRY589838 WBU589838 WLQ589838 WVM589838 G655374 JA655374 SW655374 ACS655374 AMO655374 AWK655374 BGG655374 BQC655374 BZY655374 CJU655374 CTQ655374 DDM655374 DNI655374 DXE655374 EHA655374 EQW655374 FAS655374 FKO655374 FUK655374 GEG655374 GOC655374 GXY655374 HHU655374 HRQ655374 IBM655374 ILI655374 IVE655374 JFA655374 JOW655374 JYS655374 KIO655374 KSK655374 LCG655374 LMC655374 LVY655374 MFU655374 MPQ655374 MZM655374 NJI655374 NTE655374 ODA655374 OMW655374 OWS655374 PGO655374 PQK655374 QAG655374 QKC655374 QTY655374 RDU655374 RNQ655374 RXM655374 SHI655374 SRE655374 TBA655374 TKW655374 TUS655374 UEO655374 UOK655374 UYG655374 VIC655374 VRY655374 WBU655374 WLQ655374 WVM655374 G720910 JA720910 SW720910 ACS720910 AMO720910 AWK720910 BGG720910 BQC720910 BZY720910 CJU720910 CTQ720910 DDM720910 DNI720910 DXE720910 EHA720910 EQW720910 FAS720910 FKO720910 FUK720910 GEG720910 GOC720910 GXY720910 HHU720910 HRQ720910 IBM720910 ILI720910 IVE720910 JFA720910 JOW720910 JYS720910 KIO720910 KSK720910 LCG720910 LMC720910 LVY720910 MFU720910 MPQ720910 MZM720910 NJI720910 NTE720910 ODA720910 OMW720910 OWS720910 PGO720910 PQK720910 QAG720910 QKC720910 QTY720910 RDU720910 RNQ720910 RXM720910 SHI720910 SRE720910 TBA720910 TKW720910 TUS720910 UEO720910 UOK720910 UYG720910 VIC720910 VRY720910 WBU720910 WLQ720910 WVM720910 G786446 JA786446 SW786446 ACS786446 AMO786446 AWK786446 BGG786446 BQC786446 BZY786446 CJU786446 CTQ786446 DDM786446 DNI786446 DXE786446 EHA786446 EQW786446 FAS786446 FKO786446 FUK786446 GEG786446 GOC786446 GXY786446 HHU786446 HRQ786446 IBM786446 ILI786446 IVE786446 JFA786446 JOW786446 JYS786446 KIO786446 KSK786446 LCG786446 LMC786446 LVY786446 MFU786446 MPQ786446 MZM786446 NJI786446 NTE786446 ODA786446 OMW786446 OWS786446 PGO786446 PQK786446 QAG786446 QKC786446 QTY786446 RDU786446 RNQ786446 RXM786446 SHI786446 SRE786446 TBA786446 TKW786446 TUS786446 UEO786446 UOK786446 UYG786446 VIC786446 VRY786446 WBU786446 WLQ786446 WVM786446 G851982 JA851982 SW851982 ACS851982 AMO851982 AWK851982 BGG851982 BQC851982 BZY851982 CJU851982 CTQ851982 DDM851982 DNI851982 DXE851982 EHA851982 EQW851982 FAS851982 FKO851982 FUK851982 GEG851982 GOC851982 GXY851982 HHU851982 HRQ851982 IBM851982 ILI851982 IVE851982 JFA851982 JOW851982 JYS851982 KIO851982 KSK851982 LCG851982 LMC851982 LVY851982 MFU851982 MPQ851982 MZM851982 NJI851982 NTE851982 ODA851982 OMW851982 OWS851982 PGO851982 PQK851982 QAG851982 QKC851982 QTY851982 RDU851982 RNQ851982 RXM851982 SHI851982 SRE851982 TBA851982 TKW851982 TUS851982 UEO851982 UOK851982 UYG851982 VIC851982 VRY851982 WBU851982 WLQ851982 WVM851982 G917518 JA917518 SW917518 ACS917518 AMO917518 AWK917518 BGG917518 BQC917518 BZY917518 CJU917518 CTQ917518 DDM917518 DNI917518 DXE917518 EHA917518 EQW917518 FAS917518 FKO917518 FUK917518 GEG917518 GOC917518 GXY917518 HHU917518 HRQ917518 IBM917518 ILI917518 IVE917518 JFA917518 JOW917518 JYS917518 KIO917518 KSK917518 LCG917518 LMC917518 LVY917518 MFU917518 MPQ917518 MZM917518 NJI917518 NTE917518 ODA917518 OMW917518 OWS917518 PGO917518 PQK917518 QAG917518 QKC917518 QTY917518 RDU917518 RNQ917518 RXM917518 SHI917518 SRE917518 TBA917518 TKW917518 TUS917518 UEO917518 UOK917518 UYG917518 VIC917518 VRY917518 WBU917518 WLQ917518 WVM917518 G983054 JA983054 SW983054 ACS983054 AMO983054 AWK983054 BGG983054 BQC983054 BZY983054 CJU983054 CTQ983054 DDM983054 DNI983054 DXE983054 EHA983054 EQW983054 FAS983054 FKO983054 FUK983054 GEG983054 GOC983054 GXY983054 HHU983054 HRQ983054 IBM983054 ILI983054 IVE983054 JFA983054 JOW983054 JYS983054 KIO983054 KSK983054 LCG983054 LMC983054 LVY983054 MFU983054 MPQ983054 MZM983054 NJI983054 NTE983054 ODA983054 OMW983054 OWS983054 PGO983054 PQK983054 QAG983054 QKC983054 QTY983054 RDU983054 RNQ983054 RXM983054 SHI983054 SRE983054 TBA983054 TKW983054 TUS983054 UEO983054 UOK983054 UYG983054 VIC983054 VRY983054 WBU983054 WLQ983054 WVM983054 TAX983054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D65550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D131086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D196622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D262158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D327694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D393230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D458766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D524302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D589838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D655374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D720910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D786446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D851982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D917518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D983054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11">
    <tabColor theme="3" tint="0.59999389629810485"/>
    <pageSetUpPr fitToPage="1"/>
  </sheetPr>
  <dimension ref="A1:BH17"/>
  <sheetViews>
    <sheetView zoomScale="55" zoomScaleNormal="55" workbookViewId="0"/>
  </sheetViews>
  <sheetFormatPr defaultColWidth="11" defaultRowHeight="15.6"/>
  <cols>
    <col min="1" max="1" width="5.5" style="106" bestFit="1" customWidth="1"/>
    <col min="2" max="21" width="13.625" style="106" customWidth="1"/>
    <col min="22" max="22" width="11" style="107"/>
    <col min="23" max="23" width="10.875" style="107" customWidth="1"/>
    <col min="24" max="27" width="11" style="107"/>
    <col min="28" max="29" width="11" style="203" customWidth="1"/>
    <col min="30" max="55" width="11" style="203" hidden="1" customWidth="1"/>
    <col min="56" max="60" width="11" style="203" customWidth="1"/>
    <col min="61" max="65" width="11" style="106" customWidth="1"/>
    <col min="66" max="261" width="11" style="106"/>
    <col min="262" max="262" width="5.5" style="106" bestFit="1" customWidth="1"/>
    <col min="263" max="263" width="12.125" style="106" customWidth="1"/>
    <col min="264" max="265" width="9.625" style="106" customWidth="1"/>
    <col min="266" max="266" width="12.375" style="106" customWidth="1"/>
    <col min="267" max="267" width="9.625" style="106" customWidth="1"/>
    <col min="268" max="268" width="7.625" style="106" bestFit="1" customWidth="1"/>
    <col min="269" max="269" width="12.375" style="106" customWidth="1"/>
    <col min="270" max="270" width="11" style="106"/>
    <col min="271" max="271" width="7.5" style="106" bestFit="1" customWidth="1"/>
    <col min="272" max="272" width="12.625" style="106" customWidth="1"/>
    <col min="273" max="273" width="11" style="106"/>
    <col min="274" max="274" width="7.5" style="106" bestFit="1" customWidth="1"/>
    <col min="275" max="275" width="12.125" style="106" customWidth="1"/>
    <col min="276" max="276" width="11" style="106"/>
    <col min="277" max="277" width="7.5" style="106" bestFit="1" customWidth="1"/>
    <col min="278" max="278" width="11" style="106"/>
    <col min="279" max="279" width="10.875" style="106" customWidth="1"/>
    <col min="280" max="517" width="11" style="106"/>
    <col min="518" max="518" width="5.5" style="106" bestFit="1" customWidth="1"/>
    <col min="519" max="519" width="12.125" style="106" customWidth="1"/>
    <col min="520" max="521" width="9.625" style="106" customWidth="1"/>
    <col min="522" max="522" width="12.375" style="106" customWidth="1"/>
    <col min="523" max="523" width="9.625" style="106" customWidth="1"/>
    <col min="524" max="524" width="7.625" style="106" bestFit="1" customWidth="1"/>
    <col min="525" max="525" width="12.375" style="106" customWidth="1"/>
    <col min="526" max="526" width="11" style="106"/>
    <col min="527" max="527" width="7.5" style="106" bestFit="1" customWidth="1"/>
    <col min="528" max="528" width="12.625" style="106" customWidth="1"/>
    <col min="529" max="529" width="11" style="106"/>
    <col min="530" max="530" width="7.5" style="106" bestFit="1" customWidth="1"/>
    <col min="531" max="531" width="12.125" style="106" customWidth="1"/>
    <col min="532" max="532" width="11" style="106"/>
    <col min="533" max="533" width="7.5" style="106" bestFit="1" customWidth="1"/>
    <col min="534" max="534" width="11" style="106"/>
    <col min="535" max="535" width="10.875" style="106" customWidth="1"/>
    <col min="536" max="773" width="11" style="106"/>
    <col min="774" max="774" width="5.5" style="106" bestFit="1" customWidth="1"/>
    <col min="775" max="775" width="12.125" style="106" customWidth="1"/>
    <col min="776" max="777" width="9.625" style="106" customWidth="1"/>
    <col min="778" max="778" width="12.375" style="106" customWidth="1"/>
    <col min="779" max="779" width="9.625" style="106" customWidth="1"/>
    <col min="780" max="780" width="7.625" style="106" bestFit="1" customWidth="1"/>
    <col min="781" max="781" width="12.375" style="106" customWidth="1"/>
    <col min="782" max="782" width="11" style="106"/>
    <col min="783" max="783" width="7.5" style="106" bestFit="1" customWidth="1"/>
    <col min="784" max="784" width="12.625" style="106" customWidth="1"/>
    <col min="785" max="785" width="11" style="106"/>
    <col min="786" max="786" width="7.5" style="106" bestFit="1" customWidth="1"/>
    <col min="787" max="787" width="12.125" style="106" customWidth="1"/>
    <col min="788" max="788" width="11" style="106"/>
    <col min="789" max="789" width="7.5" style="106" bestFit="1" customWidth="1"/>
    <col min="790" max="790" width="11" style="106"/>
    <col min="791" max="791" width="10.875" style="106" customWidth="1"/>
    <col min="792" max="1029" width="11" style="106"/>
    <col min="1030" max="1030" width="5.5" style="106" bestFit="1" customWidth="1"/>
    <col min="1031" max="1031" width="12.125" style="106" customWidth="1"/>
    <col min="1032" max="1033" width="9.625" style="106" customWidth="1"/>
    <col min="1034" max="1034" width="12.375" style="106" customWidth="1"/>
    <col min="1035" max="1035" width="9.625" style="106" customWidth="1"/>
    <col min="1036" max="1036" width="7.625" style="106" bestFit="1" customWidth="1"/>
    <col min="1037" max="1037" width="12.375" style="106" customWidth="1"/>
    <col min="1038" max="1038" width="11" style="106"/>
    <col min="1039" max="1039" width="7.5" style="106" bestFit="1" customWidth="1"/>
    <col min="1040" max="1040" width="12.625" style="106" customWidth="1"/>
    <col min="1041" max="1041" width="11" style="106"/>
    <col min="1042" max="1042" width="7.5" style="106" bestFit="1" customWidth="1"/>
    <col min="1043" max="1043" width="12.125" style="106" customWidth="1"/>
    <col min="1044" max="1044" width="11" style="106"/>
    <col min="1045" max="1045" width="7.5" style="106" bestFit="1" customWidth="1"/>
    <col min="1046" max="1046" width="11" style="106"/>
    <col min="1047" max="1047" width="10.875" style="106" customWidth="1"/>
    <col min="1048" max="1285" width="11" style="106"/>
    <col min="1286" max="1286" width="5.5" style="106" bestFit="1" customWidth="1"/>
    <col min="1287" max="1287" width="12.125" style="106" customWidth="1"/>
    <col min="1288" max="1289" width="9.625" style="106" customWidth="1"/>
    <col min="1290" max="1290" width="12.375" style="106" customWidth="1"/>
    <col min="1291" max="1291" width="9.625" style="106" customWidth="1"/>
    <col min="1292" max="1292" width="7.625" style="106" bestFit="1" customWidth="1"/>
    <col min="1293" max="1293" width="12.375" style="106" customWidth="1"/>
    <col min="1294" max="1294" width="11" style="106"/>
    <col min="1295" max="1295" width="7.5" style="106" bestFit="1" customWidth="1"/>
    <col min="1296" max="1296" width="12.625" style="106" customWidth="1"/>
    <col min="1297" max="1297" width="11" style="106"/>
    <col min="1298" max="1298" width="7.5" style="106" bestFit="1" customWidth="1"/>
    <col min="1299" max="1299" width="12.125" style="106" customWidth="1"/>
    <col min="1300" max="1300" width="11" style="106"/>
    <col min="1301" max="1301" width="7.5" style="106" bestFit="1" customWidth="1"/>
    <col min="1302" max="1302" width="11" style="106"/>
    <col min="1303" max="1303" width="10.875" style="106" customWidth="1"/>
    <col min="1304" max="1541" width="11" style="106"/>
    <col min="1542" max="1542" width="5.5" style="106" bestFit="1" customWidth="1"/>
    <col min="1543" max="1543" width="12.125" style="106" customWidth="1"/>
    <col min="1544" max="1545" width="9.625" style="106" customWidth="1"/>
    <col min="1546" max="1546" width="12.375" style="106" customWidth="1"/>
    <col min="1547" max="1547" width="9.625" style="106" customWidth="1"/>
    <col min="1548" max="1548" width="7.625" style="106" bestFit="1" customWidth="1"/>
    <col min="1549" max="1549" width="12.375" style="106" customWidth="1"/>
    <col min="1550" max="1550" width="11" style="106"/>
    <col min="1551" max="1551" width="7.5" style="106" bestFit="1" customWidth="1"/>
    <col min="1552" max="1552" width="12.625" style="106" customWidth="1"/>
    <col min="1553" max="1553" width="11" style="106"/>
    <col min="1554" max="1554" width="7.5" style="106" bestFit="1" customWidth="1"/>
    <col min="1555" max="1555" width="12.125" style="106" customWidth="1"/>
    <col min="1556" max="1556" width="11" style="106"/>
    <col min="1557" max="1557" width="7.5" style="106" bestFit="1" customWidth="1"/>
    <col min="1558" max="1558" width="11" style="106"/>
    <col min="1559" max="1559" width="10.875" style="106" customWidth="1"/>
    <col min="1560" max="1797" width="11" style="106"/>
    <col min="1798" max="1798" width="5.5" style="106" bestFit="1" customWidth="1"/>
    <col min="1799" max="1799" width="12.125" style="106" customWidth="1"/>
    <col min="1800" max="1801" width="9.625" style="106" customWidth="1"/>
    <col min="1802" max="1802" width="12.375" style="106" customWidth="1"/>
    <col min="1803" max="1803" width="9.625" style="106" customWidth="1"/>
    <col min="1804" max="1804" width="7.625" style="106" bestFit="1" customWidth="1"/>
    <col min="1805" max="1805" width="12.375" style="106" customWidth="1"/>
    <col min="1806" max="1806" width="11" style="106"/>
    <col min="1807" max="1807" width="7.5" style="106" bestFit="1" customWidth="1"/>
    <col min="1808" max="1808" width="12.625" style="106" customWidth="1"/>
    <col min="1809" max="1809" width="11" style="106"/>
    <col min="1810" max="1810" width="7.5" style="106" bestFit="1" customWidth="1"/>
    <col min="1811" max="1811" width="12.125" style="106" customWidth="1"/>
    <col min="1812" max="1812" width="11" style="106"/>
    <col min="1813" max="1813" width="7.5" style="106" bestFit="1" customWidth="1"/>
    <col min="1814" max="1814" width="11" style="106"/>
    <col min="1815" max="1815" width="10.875" style="106" customWidth="1"/>
    <col min="1816" max="2053" width="11" style="106"/>
    <col min="2054" max="2054" width="5.5" style="106" bestFit="1" customWidth="1"/>
    <col min="2055" max="2055" width="12.125" style="106" customWidth="1"/>
    <col min="2056" max="2057" width="9.625" style="106" customWidth="1"/>
    <col min="2058" max="2058" width="12.375" style="106" customWidth="1"/>
    <col min="2059" max="2059" width="9.625" style="106" customWidth="1"/>
    <col min="2060" max="2060" width="7.625" style="106" bestFit="1" customWidth="1"/>
    <col min="2061" max="2061" width="12.375" style="106" customWidth="1"/>
    <col min="2062" max="2062" width="11" style="106"/>
    <col min="2063" max="2063" width="7.5" style="106" bestFit="1" customWidth="1"/>
    <col min="2064" max="2064" width="12.625" style="106" customWidth="1"/>
    <col min="2065" max="2065" width="11" style="106"/>
    <col min="2066" max="2066" width="7.5" style="106" bestFit="1" customWidth="1"/>
    <col min="2067" max="2067" width="12.125" style="106" customWidth="1"/>
    <col min="2068" max="2068" width="11" style="106"/>
    <col min="2069" max="2069" width="7.5" style="106" bestFit="1" customWidth="1"/>
    <col min="2070" max="2070" width="11" style="106"/>
    <col min="2071" max="2071" width="10.875" style="106" customWidth="1"/>
    <col min="2072" max="2309" width="11" style="106"/>
    <col min="2310" max="2310" width="5.5" style="106" bestFit="1" customWidth="1"/>
    <col min="2311" max="2311" width="12.125" style="106" customWidth="1"/>
    <col min="2312" max="2313" width="9.625" style="106" customWidth="1"/>
    <col min="2314" max="2314" width="12.375" style="106" customWidth="1"/>
    <col min="2315" max="2315" width="9.625" style="106" customWidth="1"/>
    <col min="2316" max="2316" width="7.625" style="106" bestFit="1" customWidth="1"/>
    <col min="2317" max="2317" width="12.375" style="106" customWidth="1"/>
    <col min="2318" max="2318" width="11" style="106"/>
    <col min="2319" max="2319" width="7.5" style="106" bestFit="1" customWidth="1"/>
    <col min="2320" max="2320" width="12.625" style="106" customWidth="1"/>
    <col min="2321" max="2321" width="11" style="106"/>
    <col min="2322" max="2322" width="7.5" style="106" bestFit="1" customWidth="1"/>
    <col min="2323" max="2323" width="12.125" style="106" customWidth="1"/>
    <col min="2324" max="2324" width="11" style="106"/>
    <col min="2325" max="2325" width="7.5" style="106" bestFit="1" customWidth="1"/>
    <col min="2326" max="2326" width="11" style="106"/>
    <col min="2327" max="2327" width="10.875" style="106" customWidth="1"/>
    <col min="2328" max="2565" width="11" style="106"/>
    <col min="2566" max="2566" width="5.5" style="106" bestFit="1" customWidth="1"/>
    <col min="2567" max="2567" width="12.125" style="106" customWidth="1"/>
    <col min="2568" max="2569" width="9.625" style="106" customWidth="1"/>
    <col min="2570" max="2570" width="12.375" style="106" customWidth="1"/>
    <col min="2571" max="2571" width="9.625" style="106" customWidth="1"/>
    <col min="2572" max="2572" width="7.625" style="106" bestFit="1" customWidth="1"/>
    <col min="2573" max="2573" width="12.375" style="106" customWidth="1"/>
    <col min="2574" max="2574" width="11" style="106"/>
    <col min="2575" max="2575" width="7.5" style="106" bestFit="1" customWidth="1"/>
    <col min="2576" max="2576" width="12.625" style="106" customWidth="1"/>
    <col min="2577" max="2577" width="11" style="106"/>
    <col min="2578" max="2578" width="7.5" style="106" bestFit="1" customWidth="1"/>
    <col min="2579" max="2579" width="12.125" style="106" customWidth="1"/>
    <col min="2580" max="2580" width="11" style="106"/>
    <col min="2581" max="2581" width="7.5" style="106" bestFit="1" customWidth="1"/>
    <col min="2582" max="2582" width="11" style="106"/>
    <col min="2583" max="2583" width="10.875" style="106" customWidth="1"/>
    <col min="2584" max="2821" width="11" style="106"/>
    <col min="2822" max="2822" width="5.5" style="106" bestFit="1" customWidth="1"/>
    <col min="2823" max="2823" width="12.125" style="106" customWidth="1"/>
    <col min="2824" max="2825" width="9.625" style="106" customWidth="1"/>
    <col min="2826" max="2826" width="12.375" style="106" customWidth="1"/>
    <col min="2827" max="2827" width="9.625" style="106" customWidth="1"/>
    <col min="2828" max="2828" width="7.625" style="106" bestFit="1" customWidth="1"/>
    <col min="2829" max="2829" width="12.375" style="106" customWidth="1"/>
    <col min="2830" max="2830" width="11" style="106"/>
    <col min="2831" max="2831" width="7.5" style="106" bestFit="1" customWidth="1"/>
    <col min="2832" max="2832" width="12.625" style="106" customWidth="1"/>
    <col min="2833" max="2833" width="11" style="106"/>
    <col min="2834" max="2834" width="7.5" style="106" bestFit="1" customWidth="1"/>
    <col min="2835" max="2835" width="12.125" style="106" customWidth="1"/>
    <col min="2836" max="2836" width="11" style="106"/>
    <col min="2837" max="2837" width="7.5" style="106" bestFit="1" customWidth="1"/>
    <col min="2838" max="2838" width="11" style="106"/>
    <col min="2839" max="2839" width="10.875" style="106" customWidth="1"/>
    <col min="2840" max="3077" width="11" style="106"/>
    <col min="3078" max="3078" width="5.5" style="106" bestFit="1" customWidth="1"/>
    <col min="3079" max="3079" width="12.125" style="106" customWidth="1"/>
    <col min="3080" max="3081" width="9.625" style="106" customWidth="1"/>
    <col min="3082" max="3082" width="12.375" style="106" customWidth="1"/>
    <col min="3083" max="3083" width="9.625" style="106" customWidth="1"/>
    <col min="3084" max="3084" width="7.625" style="106" bestFit="1" customWidth="1"/>
    <col min="3085" max="3085" width="12.375" style="106" customWidth="1"/>
    <col min="3086" max="3086" width="11" style="106"/>
    <col min="3087" max="3087" width="7.5" style="106" bestFit="1" customWidth="1"/>
    <col min="3088" max="3088" width="12.625" style="106" customWidth="1"/>
    <col min="3089" max="3089" width="11" style="106"/>
    <col min="3090" max="3090" width="7.5" style="106" bestFit="1" customWidth="1"/>
    <col min="3091" max="3091" width="12.125" style="106" customWidth="1"/>
    <col min="3092" max="3092" width="11" style="106"/>
    <col min="3093" max="3093" width="7.5" style="106" bestFit="1" customWidth="1"/>
    <col min="3094" max="3094" width="11" style="106"/>
    <col min="3095" max="3095" width="10.875" style="106" customWidth="1"/>
    <col min="3096" max="3333" width="11" style="106"/>
    <col min="3334" max="3334" width="5.5" style="106" bestFit="1" customWidth="1"/>
    <col min="3335" max="3335" width="12.125" style="106" customWidth="1"/>
    <col min="3336" max="3337" width="9.625" style="106" customWidth="1"/>
    <col min="3338" max="3338" width="12.375" style="106" customWidth="1"/>
    <col min="3339" max="3339" width="9.625" style="106" customWidth="1"/>
    <col min="3340" max="3340" width="7.625" style="106" bestFit="1" customWidth="1"/>
    <col min="3341" max="3341" width="12.375" style="106" customWidth="1"/>
    <col min="3342" max="3342" width="11" style="106"/>
    <col min="3343" max="3343" width="7.5" style="106" bestFit="1" customWidth="1"/>
    <col min="3344" max="3344" width="12.625" style="106" customWidth="1"/>
    <col min="3345" max="3345" width="11" style="106"/>
    <col min="3346" max="3346" width="7.5" style="106" bestFit="1" customWidth="1"/>
    <col min="3347" max="3347" width="12.125" style="106" customWidth="1"/>
    <col min="3348" max="3348" width="11" style="106"/>
    <col min="3349" max="3349" width="7.5" style="106" bestFit="1" customWidth="1"/>
    <col min="3350" max="3350" width="11" style="106"/>
    <col min="3351" max="3351" width="10.875" style="106" customWidth="1"/>
    <col min="3352" max="3589" width="11" style="106"/>
    <col min="3590" max="3590" width="5.5" style="106" bestFit="1" customWidth="1"/>
    <col min="3591" max="3591" width="12.125" style="106" customWidth="1"/>
    <col min="3592" max="3593" width="9.625" style="106" customWidth="1"/>
    <col min="3594" max="3594" width="12.375" style="106" customWidth="1"/>
    <col min="3595" max="3595" width="9.625" style="106" customWidth="1"/>
    <col min="3596" max="3596" width="7.625" style="106" bestFit="1" customWidth="1"/>
    <col min="3597" max="3597" width="12.375" style="106" customWidth="1"/>
    <col min="3598" max="3598" width="11" style="106"/>
    <col min="3599" max="3599" width="7.5" style="106" bestFit="1" customWidth="1"/>
    <col min="3600" max="3600" width="12.625" style="106" customWidth="1"/>
    <col min="3601" max="3601" width="11" style="106"/>
    <col min="3602" max="3602" width="7.5" style="106" bestFit="1" customWidth="1"/>
    <col min="3603" max="3603" width="12.125" style="106" customWidth="1"/>
    <col min="3604" max="3604" width="11" style="106"/>
    <col min="3605" max="3605" width="7.5" style="106" bestFit="1" customWidth="1"/>
    <col min="3606" max="3606" width="11" style="106"/>
    <col min="3607" max="3607" width="10.875" style="106" customWidth="1"/>
    <col min="3608" max="3845" width="11" style="106"/>
    <col min="3846" max="3846" width="5.5" style="106" bestFit="1" customWidth="1"/>
    <col min="3847" max="3847" width="12.125" style="106" customWidth="1"/>
    <col min="3848" max="3849" width="9.625" style="106" customWidth="1"/>
    <col min="3850" max="3850" width="12.375" style="106" customWidth="1"/>
    <col min="3851" max="3851" width="9.625" style="106" customWidth="1"/>
    <col min="3852" max="3852" width="7.625" style="106" bestFit="1" customWidth="1"/>
    <col min="3853" max="3853" width="12.375" style="106" customWidth="1"/>
    <col min="3854" max="3854" width="11" style="106"/>
    <col min="3855" max="3855" width="7.5" style="106" bestFit="1" customWidth="1"/>
    <col min="3856" max="3856" width="12.625" style="106" customWidth="1"/>
    <col min="3857" max="3857" width="11" style="106"/>
    <col min="3858" max="3858" width="7.5" style="106" bestFit="1" customWidth="1"/>
    <col min="3859" max="3859" width="12.125" style="106" customWidth="1"/>
    <col min="3860" max="3860" width="11" style="106"/>
    <col min="3861" max="3861" width="7.5" style="106" bestFit="1" customWidth="1"/>
    <col min="3862" max="3862" width="11" style="106"/>
    <col min="3863" max="3863" width="10.875" style="106" customWidth="1"/>
    <col min="3864" max="4101" width="11" style="106"/>
    <col min="4102" max="4102" width="5.5" style="106" bestFit="1" customWidth="1"/>
    <col min="4103" max="4103" width="12.125" style="106" customWidth="1"/>
    <col min="4104" max="4105" width="9.625" style="106" customWidth="1"/>
    <col min="4106" max="4106" width="12.375" style="106" customWidth="1"/>
    <col min="4107" max="4107" width="9.625" style="106" customWidth="1"/>
    <col min="4108" max="4108" width="7.625" style="106" bestFit="1" customWidth="1"/>
    <col min="4109" max="4109" width="12.375" style="106" customWidth="1"/>
    <col min="4110" max="4110" width="11" style="106"/>
    <col min="4111" max="4111" width="7.5" style="106" bestFit="1" customWidth="1"/>
    <col min="4112" max="4112" width="12.625" style="106" customWidth="1"/>
    <col min="4113" max="4113" width="11" style="106"/>
    <col min="4114" max="4114" width="7.5" style="106" bestFit="1" customWidth="1"/>
    <col min="4115" max="4115" width="12.125" style="106" customWidth="1"/>
    <col min="4116" max="4116" width="11" style="106"/>
    <col min="4117" max="4117" width="7.5" style="106" bestFit="1" customWidth="1"/>
    <col min="4118" max="4118" width="11" style="106"/>
    <col min="4119" max="4119" width="10.875" style="106" customWidth="1"/>
    <col min="4120" max="4357" width="11" style="106"/>
    <col min="4358" max="4358" width="5.5" style="106" bestFit="1" customWidth="1"/>
    <col min="4359" max="4359" width="12.125" style="106" customWidth="1"/>
    <col min="4360" max="4361" width="9.625" style="106" customWidth="1"/>
    <col min="4362" max="4362" width="12.375" style="106" customWidth="1"/>
    <col min="4363" max="4363" width="9.625" style="106" customWidth="1"/>
    <col min="4364" max="4364" width="7.625" style="106" bestFit="1" customWidth="1"/>
    <col min="4365" max="4365" width="12.375" style="106" customWidth="1"/>
    <col min="4366" max="4366" width="11" style="106"/>
    <col min="4367" max="4367" width="7.5" style="106" bestFit="1" customWidth="1"/>
    <col min="4368" max="4368" width="12.625" style="106" customWidth="1"/>
    <col min="4369" max="4369" width="11" style="106"/>
    <col min="4370" max="4370" width="7.5" style="106" bestFit="1" customWidth="1"/>
    <col min="4371" max="4371" width="12.125" style="106" customWidth="1"/>
    <col min="4372" max="4372" width="11" style="106"/>
    <col min="4373" max="4373" width="7.5" style="106" bestFit="1" customWidth="1"/>
    <col min="4374" max="4374" width="11" style="106"/>
    <col min="4375" max="4375" width="10.875" style="106" customWidth="1"/>
    <col min="4376" max="4613" width="11" style="106"/>
    <col min="4614" max="4614" width="5.5" style="106" bestFit="1" customWidth="1"/>
    <col min="4615" max="4615" width="12.125" style="106" customWidth="1"/>
    <col min="4616" max="4617" width="9.625" style="106" customWidth="1"/>
    <col min="4618" max="4618" width="12.375" style="106" customWidth="1"/>
    <col min="4619" max="4619" width="9.625" style="106" customWidth="1"/>
    <col min="4620" max="4620" width="7.625" style="106" bestFit="1" customWidth="1"/>
    <col min="4621" max="4621" width="12.375" style="106" customWidth="1"/>
    <col min="4622" max="4622" width="11" style="106"/>
    <col min="4623" max="4623" width="7.5" style="106" bestFit="1" customWidth="1"/>
    <col min="4624" max="4624" width="12.625" style="106" customWidth="1"/>
    <col min="4625" max="4625" width="11" style="106"/>
    <col min="4626" max="4626" width="7.5" style="106" bestFit="1" customWidth="1"/>
    <col min="4627" max="4627" width="12.125" style="106" customWidth="1"/>
    <col min="4628" max="4628" width="11" style="106"/>
    <col min="4629" max="4629" width="7.5" style="106" bestFit="1" customWidth="1"/>
    <col min="4630" max="4630" width="11" style="106"/>
    <col min="4631" max="4631" width="10.875" style="106" customWidth="1"/>
    <col min="4632" max="4869" width="11" style="106"/>
    <col min="4870" max="4870" width="5.5" style="106" bestFit="1" customWidth="1"/>
    <col min="4871" max="4871" width="12.125" style="106" customWidth="1"/>
    <col min="4872" max="4873" width="9.625" style="106" customWidth="1"/>
    <col min="4874" max="4874" width="12.375" style="106" customWidth="1"/>
    <col min="4875" max="4875" width="9.625" style="106" customWidth="1"/>
    <col min="4876" max="4876" width="7.625" style="106" bestFit="1" customWidth="1"/>
    <col min="4877" max="4877" width="12.375" style="106" customWidth="1"/>
    <col min="4878" max="4878" width="11" style="106"/>
    <col min="4879" max="4879" width="7.5" style="106" bestFit="1" customWidth="1"/>
    <col min="4880" max="4880" width="12.625" style="106" customWidth="1"/>
    <col min="4881" max="4881" width="11" style="106"/>
    <col min="4882" max="4882" width="7.5" style="106" bestFit="1" customWidth="1"/>
    <col min="4883" max="4883" width="12.125" style="106" customWidth="1"/>
    <col min="4884" max="4884" width="11" style="106"/>
    <col min="4885" max="4885" width="7.5" style="106" bestFit="1" customWidth="1"/>
    <col min="4886" max="4886" width="11" style="106"/>
    <col min="4887" max="4887" width="10.875" style="106" customWidth="1"/>
    <col min="4888" max="5125" width="11" style="106"/>
    <col min="5126" max="5126" width="5.5" style="106" bestFit="1" customWidth="1"/>
    <col min="5127" max="5127" width="12.125" style="106" customWidth="1"/>
    <col min="5128" max="5129" width="9.625" style="106" customWidth="1"/>
    <col min="5130" max="5130" width="12.375" style="106" customWidth="1"/>
    <col min="5131" max="5131" width="9.625" style="106" customWidth="1"/>
    <col min="5132" max="5132" width="7.625" style="106" bestFit="1" customWidth="1"/>
    <col min="5133" max="5133" width="12.375" style="106" customWidth="1"/>
    <col min="5134" max="5134" width="11" style="106"/>
    <col min="5135" max="5135" width="7.5" style="106" bestFit="1" customWidth="1"/>
    <col min="5136" max="5136" width="12.625" style="106" customWidth="1"/>
    <col min="5137" max="5137" width="11" style="106"/>
    <col min="5138" max="5138" width="7.5" style="106" bestFit="1" customWidth="1"/>
    <col min="5139" max="5139" width="12.125" style="106" customWidth="1"/>
    <col min="5140" max="5140" width="11" style="106"/>
    <col min="5141" max="5141" width="7.5" style="106" bestFit="1" customWidth="1"/>
    <col min="5142" max="5142" width="11" style="106"/>
    <col min="5143" max="5143" width="10.875" style="106" customWidth="1"/>
    <col min="5144" max="5381" width="11" style="106"/>
    <col min="5382" max="5382" width="5.5" style="106" bestFit="1" customWidth="1"/>
    <col min="5383" max="5383" width="12.125" style="106" customWidth="1"/>
    <col min="5384" max="5385" width="9.625" style="106" customWidth="1"/>
    <col min="5386" max="5386" width="12.375" style="106" customWidth="1"/>
    <col min="5387" max="5387" width="9.625" style="106" customWidth="1"/>
    <col min="5388" max="5388" width="7.625" style="106" bestFit="1" customWidth="1"/>
    <col min="5389" max="5389" width="12.375" style="106" customWidth="1"/>
    <col min="5390" max="5390" width="11" style="106"/>
    <col min="5391" max="5391" width="7.5" style="106" bestFit="1" customWidth="1"/>
    <col min="5392" max="5392" width="12.625" style="106" customWidth="1"/>
    <col min="5393" max="5393" width="11" style="106"/>
    <col min="5394" max="5394" width="7.5" style="106" bestFit="1" customWidth="1"/>
    <col min="5395" max="5395" width="12.125" style="106" customWidth="1"/>
    <col min="5396" max="5396" width="11" style="106"/>
    <col min="5397" max="5397" width="7.5" style="106" bestFit="1" customWidth="1"/>
    <col min="5398" max="5398" width="11" style="106"/>
    <col min="5399" max="5399" width="10.875" style="106" customWidth="1"/>
    <col min="5400" max="5637" width="11" style="106"/>
    <col min="5638" max="5638" width="5.5" style="106" bestFit="1" customWidth="1"/>
    <col min="5639" max="5639" width="12.125" style="106" customWidth="1"/>
    <col min="5640" max="5641" width="9.625" style="106" customWidth="1"/>
    <col min="5642" max="5642" width="12.375" style="106" customWidth="1"/>
    <col min="5643" max="5643" width="9.625" style="106" customWidth="1"/>
    <col min="5644" max="5644" width="7.625" style="106" bestFit="1" customWidth="1"/>
    <col min="5645" max="5645" width="12.375" style="106" customWidth="1"/>
    <col min="5646" max="5646" width="11" style="106"/>
    <col min="5647" max="5647" width="7.5" style="106" bestFit="1" customWidth="1"/>
    <col min="5648" max="5648" width="12.625" style="106" customWidth="1"/>
    <col min="5649" max="5649" width="11" style="106"/>
    <col min="5650" max="5650" width="7.5" style="106" bestFit="1" customWidth="1"/>
    <col min="5651" max="5651" width="12.125" style="106" customWidth="1"/>
    <col min="5652" max="5652" width="11" style="106"/>
    <col min="5653" max="5653" width="7.5" style="106" bestFit="1" customWidth="1"/>
    <col min="5654" max="5654" width="11" style="106"/>
    <col min="5655" max="5655" width="10.875" style="106" customWidth="1"/>
    <col min="5656" max="5893" width="11" style="106"/>
    <col min="5894" max="5894" width="5.5" style="106" bestFit="1" customWidth="1"/>
    <col min="5895" max="5895" width="12.125" style="106" customWidth="1"/>
    <col min="5896" max="5897" width="9.625" style="106" customWidth="1"/>
    <col min="5898" max="5898" width="12.375" style="106" customWidth="1"/>
    <col min="5899" max="5899" width="9.625" style="106" customWidth="1"/>
    <col min="5900" max="5900" width="7.625" style="106" bestFit="1" customWidth="1"/>
    <col min="5901" max="5901" width="12.375" style="106" customWidth="1"/>
    <col min="5902" max="5902" width="11" style="106"/>
    <col min="5903" max="5903" width="7.5" style="106" bestFit="1" customWidth="1"/>
    <col min="5904" max="5904" width="12.625" style="106" customWidth="1"/>
    <col min="5905" max="5905" width="11" style="106"/>
    <col min="5906" max="5906" width="7.5" style="106" bestFit="1" customWidth="1"/>
    <col min="5907" max="5907" width="12.125" style="106" customWidth="1"/>
    <col min="5908" max="5908" width="11" style="106"/>
    <col min="5909" max="5909" width="7.5" style="106" bestFit="1" customWidth="1"/>
    <col min="5910" max="5910" width="11" style="106"/>
    <col min="5911" max="5911" width="10.875" style="106" customWidth="1"/>
    <col min="5912" max="6149" width="11" style="106"/>
    <col min="6150" max="6150" width="5.5" style="106" bestFit="1" customWidth="1"/>
    <col min="6151" max="6151" width="12.125" style="106" customWidth="1"/>
    <col min="6152" max="6153" width="9.625" style="106" customWidth="1"/>
    <col min="6154" max="6154" width="12.375" style="106" customWidth="1"/>
    <col min="6155" max="6155" width="9.625" style="106" customWidth="1"/>
    <col min="6156" max="6156" width="7.625" style="106" bestFit="1" customWidth="1"/>
    <col min="6157" max="6157" width="12.375" style="106" customWidth="1"/>
    <col min="6158" max="6158" width="11" style="106"/>
    <col min="6159" max="6159" width="7.5" style="106" bestFit="1" customWidth="1"/>
    <col min="6160" max="6160" width="12.625" style="106" customWidth="1"/>
    <col min="6161" max="6161" width="11" style="106"/>
    <col min="6162" max="6162" width="7.5" style="106" bestFit="1" customWidth="1"/>
    <col min="6163" max="6163" width="12.125" style="106" customWidth="1"/>
    <col min="6164" max="6164" width="11" style="106"/>
    <col min="6165" max="6165" width="7.5" style="106" bestFit="1" customWidth="1"/>
    <col min="6166" max="6166" width="11" style="106"/>
    <col min="6167" max="6167" width="10.875" style="106" customWidth="1"/>
    <col min="6168" max="6405" width="11" style="106"/>
    <col min="6406" max="6406" width="5.5" style="106" bestFit="1" customWidth="1"/>
    <col min="6407" max="6407" width="12.125" style="106" customWidth="1"/>
    <col min="6408" max="6409" width="9.625" style="106" customWidth="1"/>
    <col min="6410" max="6410" width="12.375" style="106" customWidth="1"/>
    <col min="6411" max="6411" width="9.625" style="106" customWidth="1"/>
    <col min="6412" max="6412" width="7.625" style="106" bestFit="1" customWidth="1"/>
    <col min="6413" max="6413" width="12.375" style="106" customWidth="1"/>
    <col min="6414" max="6414" width="11" style="106"/>
    <col min="6415" max="6415" width="7.5" style="106" bestFit="1" customWidth="1"/>
    <col min="6416" max="6416" width="12.625" style="106" customWidth="1"/>
    <col min="6417" max="6417" width="11" style="106"/>
    <col min="6418" max="6418" width="7.5" style="106" bestFit="1" customWidth="1"/>
    <col min="6419" max="6419" width="12.125" style="106" customWidth="1"/>
    <col min="6420" max="6420" width="11" style="106"/>
    <col min="6421" max="6421" width="7.5" style="106" bestFit="1" customWidth="1"/>
    <col min="6422" max="6422" width="11" style="106"/>
    <col min="6423" max="6423" width="10.875" style="106" customWidth="1"/>
    <col min="6424" max="6661" width="11" style="106"/>
    <col min="6662" max="6662" width="5.5" style="106" bestFit="1" customWidth="1"/>
    <col min="6663" max="6663" width="12.125" style="106" customWidth="1"/>
    <col min="6664" max="6665" width="9.625" style="106" customWidth="1"/>
    <col min="6666" max="6666" width="12.375" style="106" customWidth="1"/>
    <col min="6667" max="6667" width="9.625" style="106" customWidth="1"/>
    <col min="6668" max="6668" width="7.625" style="106" bestFit="1" customWidth="1"/>
    <col min="6669" max="6669" width="12.375" style="106" customWidth="1"/>
    <col min="6670" max="6670" width="11" style="106"/>
    <col min="6671" max="6671" width="7.5" style="106" bestFit="1" customWidth="1"/>
    <col min="6672" max="6672" width="12.625" style="106" customWidth="1"/>
    <col min="6673" max="6673" width="11" style="106"/>
    <col min="6674" max="6674" width="7.5" style="106" bestFit="1" customWidth="1"/>
    <col min="6675" max="6675" width="12.125" style="106" customWidth="1"/>
    <col min="6676" max="6676" width="11" style="106"/>
    <col min="6677" max="6677" width="7.5" style="106" bestFit="1" customWidth="1"/>
    <col min="6678" max="6678" width="11" style="106"/>
    <col min="6679" max="6679" width="10.875" style="106" customWidth="1"/>
    <col min="6680" max="6917" width="11" style="106"/>
    <col min="6918" max="6918" width="5.5" style="106" bestFit="1" customWidth="1"/>
    <col min="6919" max="6919" width="12.125" style="106" customWidth="1"/>
    <col min="6920" max="6921" width="9.625" style="106" customWidth="1"/>
    <col min="6922" max="6922" width="12.375" style="106" customWidth="1"/>
    <col min="6923" max="6923" width="9.625" style="106" customWidth="1"/>
    <col min="6924" max="6924" width="7.625" style="106" bestFit="1" customWidth="1"/>
    <col min="6925" max="6925" width="12.375" style="106" customWidth="1"/>
    <col min="6926" max="6926" width="11" style="106"/>
    <col min="6927" max="6927" width="7.5" style="106" bestFit="1" customWidth="1"/>
    <col min="6928" max="6928" width="12.625" style="106" customWidth="1"/>
    <col min="6929" max="6929" width="11" style="106"/>
    <col min="6930" max="6930" width="7.5" style="106" bestFit="1" customWidth="1"/>
    <col min="6931" max="6931" width="12.125" style="106" customWidth="1"/>
    <col min="6932" max="6932" width="11" style="106"/>
    <col min="6933" max="6933" width="7.5" style="106" bestFit="1" customWidth="1"/>
    <col min="6934" max="6934" width="11" style="106"/>
    <col min="6935" max="6935" width="10.875" style="106" customWidth="1"/>
    <col min="6936" max="7173" width="11" style="106"/>
    <col min="7174" max="7174" width="5.5" style="106" bestFit="1" customWidth="1"/>
    <col min="7175" max="7175" width="12.125" style="106" customWidth="1"/>
    <col min="7176" max="7177" width="9.625" style="106" customWidth="1"/>
    <col min="7178" max="7178" width="12.375" style="106" customWidth="1"/>
    <col min="7179" max="7179" width="9.625" style="106" customWidth="1"/>
    <col min="7180" max="7180" width="7.625" style="106" bestFit="1" customWidth="1"/>
    <col min="7181" max="7181" width="12.375" style="106" customWidth="1"/>
    <col min="7182" max="7182" width="11" style="106"/>
    <col min="7183" max="7183" width="7.5" style="106" bestFit="1" customWidth="1"/>
    <col min="7184" max="7184" width="12.625" style="106" customWidth="1"/>
    <col min="7185" max="7185" width="11" style="106"/>
    <col min="7186" max="7186" width="7.5" style="106" bestFit="1" customWidth="1"/>
    <col min="7187" max="7187" width="12.125" style="106" customWidth="1"/>
    <col min="7188" max="7188" width="11" style="106"/>
    <col min="7189" max="7189" width="7.5" style="106" bestFit="1" customWidth="1"/>
    <col min="7190" max="7190" width="11" style="106"/>
    <col min="7191" max="7191" width="10.875" style="106" customWidth="1"/>
    <col min="7192" max="7429" width="11" style="106"/>
    <col min="7430" max="7430" width="5.5" style="106" bestFit="1" customWidth="1"/>
    <col min="7431" max="7431" width="12.125" style="106" customWidth="1"/>
    <col min="7432" max="7433" width="9.625" style="106" customWidth="1"/>
    <col min="7434" max="7434" width="12.375" style="106" customWidth="1"/>
    <col min="7435" max="7435" width="9.625" style="106" customWidth="1"/>
    <col min="7436" max="7436" width="7.625" style="106" bestFit="1" customWidth="1"/>
    <col min="7437" max="7437" width="12.375" style="106" customWidth="1"/>
    <col min="7438" max="7438" width="11" style="106"/>
    <col min="7439" max="7439" width="7.5" style="106" bestFit="1" customWidth="1"/>
    <col min="7440" max="7440" width="12.625" style="106" customWidth="1"/>
    <col min="7441" max="7441" width="11" style="106"/>
    <col min="7442" max="7442" width="7.5" style="106" bestFit="1" customWidth="1"/>
    <col min="7443" max="7443" width="12.125" style="106" customWidth="1"/>
    <col min="7444" max="7444" width="11" style="106"/>
    <col min="7445" max="7445" width="7.5" style="106" bestFit="1" customWidth="1"/>
    <col min="7446" max="7446" width="11" style="106"/>
    <col min="7447" max="7447" width="10.875" style="106" customWidth="1"/>
    <col min="7448" max="7685" width="11" style="106"/>
    <col min="7686" max="7686" width="5.5" style="106" bestFit="1" customWidth="1"/>
    <col min="7687" max="7687" width="12.125" style="106" customWidth="1"/>
    <col min="7688" max="7689" width="9.625" style="106" customWidth="1"/>
    <col min="7690" max="7690" width="12.375" style="106" customWidth="1"/>
    <col min="7691" max="7691" width="9.625" style="106" customWidth="1"/>
    <col min="7692" max="7692" width="7.625" style="106" bestFit="1" customWidth="1"/>
    <col min="7693" max="7693" width="12.375" style="106" customWidth="1"/>
    <col min="7694" max="7694" width="11" style="106"/>
    <col min="7695" max="7695" width="7.5" style="106" bestFit="1" customWidth="1"/>
    <col min="7696" max="7696" width="12.625" style="106" customWidth="1"/>
    <col min="7697" max="7697" width="11" style="106"/>
    <col min="7698" max="7698" width="7.5" style="106" bestFit="1" customWidth="1"/>
    <col min="7699" max="7699" width="12.125" style="106" customWidth="1"/>
    <col min="7700" max="7700" width="11" style="106"/>
    <col min="7701" max="7701" width="7.5" style="106" bestFit="1" customWidth="1"/>
    <col min="7702" max="7702" width="11" style="106"/>
    <col min="7703" max="7703" width="10.875" style="106" customWidth="1"/>
    <col min="7704" max="7941" width="11" style="106"/>
    <col min="7942" max="7942" width="5.5" style="106" bestFit="1" customWidth="1"/>
    <col min="7943" max="7943" width="12.125" style="106" customWidth="1"/>
    <col min="7944" max="7945" width="9.625" style="106" customWidth="1"/>
    <col min="7946" max="7946" width="12.375" style="106" customWidth="1"/>
    <col min="7947" max="7947" width="9.625" style="106" customWidth="1"/>
    <col min="7948" max="7948" width="7.625" style="106" bestFit="1" customWidth="1"/>
    <col min="7949" max="7949" width="12.375" style="106" customWidth="1"/>
    <col min="7950" max="7950" width="11" style="106"/>
    <col min="7951" max="7951" width="7.5" style="106" bestFit="1" customWidth="1"/>
    <col min="7952" max="7952" width="12.625" style="106" customWidth="1"/>
    <col min="7953" max="7953" width="11" style="106"/>
    <col min="7954" max="7954" width="7.5" style="106" bestFit="1" customWidth="1"/>
    <col min="7955" max="7955" width="12.125" style="106" customWidth="1"/>
    <col min="7956" max="7956" width="11" style="106"/>
    <col min="7957" max="7957" width="7.5" style="106" bestFit="1" customWidth="1"/>
    <col min="7958" max="7958" width="11" style="106"/>
    <col min="7959" max="7959" width="10.875" style="106" customWidth="1"/>
    <col min="7960" max="8197" width="11" style="106"/>
    <col min="8198" max="8198" width="5.5" style="106" bestFit="1" customWidth="1"/>
    <col min="8199" max="8199" width="12.125" style="106" customWidth="1"/>
    <col min="8200" max="8201" width="9.625" style="106" customWidth="1"/>
    <col min="8202" max="8202" width="12.375" style="106" customWidth="1"/>
    <col min="8203" max="8203" width="9.625" style="106" customWidth="1"/>
    <col min="8204" max="8204" width="7.625" style="106" bestFit="1" customWidth="1"/>
    <col min="8205" max="8205" width="12.375" style="106" customWidth="1"/>
    <col min="8206" max="8206" width="11" style="106"/>
    <col min="8207" max="8207" width="7.5" style="106" bestFit="1" customWidth="1"/>
    <col min="8208" max="8208" width="12.625" style="106" customWidth="1"/>
    <col min="8209" max="8209" width="11" style="106"/>
    <col min="8210" max="8210" width="7.5" style="106" bestFit="1" customWidth="1"/>
    <col min="8211" max="8211" width="12.125" style="106" customWidth="1"/>
    <col min="8212" max="8212" width="11" style="106"/>
    <col min="8213" max="8213" width="7.5" style="106" bestFit="1" customWidth="1"/>
    <col min="8214" max="8214" width="11" style="106"/>
    <col min="8215" max="8215" width="10.875" style="106" customWidth="1"/>
    <col min="8216" max="8453" width="11" style="106"/>
    <col min="8454" max="8454" width="5.5" style="106" bestFit="1" customWidth="1"/>
    <col min="8455" max="8455" width="12.125" style="106" customWidth="1"/>
    <col min="8456" max="8457" width="9.625" style="106" customWidth="1"/>
    <col min="8458" max="8458" width="12.375" style="106" customWidth="1"/>
    <col min="8459" max="8459" width="9.625" style="106" customWidth="1"/>
    <col min="8460" max="8460" width="7.625" style="106" bestFit="1" customWidth="1"/>
    <col min="8461" max="8461" width="12.375" style="106" customWidth="1"/>
    <col min="8462" max="8462" width="11" style="106"/>
    <col min="8463" max="8463" width="7.5" style="106" bestFit="1" customWidth="1"/>
    <col min="8464" max="8464" width="12.625" style="106" customWidth="1"/>
    <col min="8465" max="8465" width="11" style="106"/>
    <col min="8466" max="8466" width="7.5" style="106" bestFit="1" customWidth="1"/>
    <col min="8467" max="8467" width="12.125" style="106" customWidth="1"/>
    <col min="8468" max="8468" width="11" style="106"/>
    <col min="8469" max="8469" width="7.5" style="106" bestFit="1" customWidth="1"/>
    <col min="8470" max="8470" width="11" style="106"/>
    <col min="8471" max="8471" width="10.875" style="106" customWidth="1"/>
    <col min="8472" max="8709" width="11" style="106"/>
    <col min="8710" max="8710" width="5.5" style="106" bestFit="1" customWidth="1"/>
    <col min="8711" max="8711" width="12.125" style="106" customWidth="1"/>
    <col min="8712" max="8713" width="9.625" style="106" customWidth="1"/>
    <col min="8714" max="8714" width="12.375" style="106" customWidth="1"/>
    <col min="8715" max="8715" width="9.625" style="106" customWidth="1"/>
    <col min="8716" max="8716" width="7.625" style="106" bestFit="1" customWidth="1"/>
    <col min="8717" max="8717" width="12.375" style="106" customWidth="1"/>
    <col min="8718" max="8718" width="11" style="106"/>
    <col min="8719" max="8719" width="7.5" style="106" bestFit="1" customWidth="1"/>
    <col min="8720" max="8720" width="12.625" style="106" customWidth="1"/>
    <col min="8721" max="8721" width="11" style="106"/>
    <col min="8722" max="8722" width="7.5" style="106" bestFit="1" customWidth="1"/>
    <col min="8723" max="8723" width="12.125" style="106" customWidth="1"/>
    <col min="8724" max="8724" width="11" style="106"/>
    <col min="8725" max="8725" width="7.5" style="106" bestFit="1" customWidth="1"/>
    <col min="8726" max="8726" width="11" style="106"/>
    <col min="8727" max="8727" width="10.875" style="106" customWidth="1"/>
    <col min="8728" max="8965" width="11" style="106"/>
    <col min="8966" max="8966" width="5.5" style="106" bestFit="1" customWidth="1"/>
    <col min="8967" max="8967" width="12.125" style="106" customWidth="1"/>
    <col min="8968" max="8969" width="9.625" style="106" customWidth="1"/>
    <col min="8970" max="8970" width="12.375" style="106" customWidth="1"/>
    <col min="8971" max="8971" width="9.625" style="106" customWidth="1"/>
    <col min="8972" max="8972" width="7.625" style="106" bestFit="1" customWidth="1"/>
    <col min="8973" max="8973" width="12.375" style="106" customWidth="1"/>
    <col min="8974" max="8974" width="11" style="106"/>
    <col min="8975" max="8975" width="7.5" style="106" bestFit="1" customWidth="1"/>
    <col min="8976" max="8976" width="12.625" style="106" customWidth="1"/>
    <col min="8977" max="8977" width="11" style="106"/>
    <col min="8978" max="8978" width="7.5" style="106" bestFit="1" customWidth="1"/>
    <col min="8979" max="8979" width="12.125" style="106" customWidth="1"/>
    <col min="8980" max="8980" width="11" style="106"/>
    <col min="8981" max="8981" width="7.5" style="106" bestFit="1" customWidth="1"/>
    <col min="8982" max="8982" width="11" style="106"/>
    <col min="8983" max="8983" width="10.875" style="106" customWidth="1"/>
    <col min="8984" max="9221" width="11" style="106"/>
    <col min="9222" max="9222" width="5.5" style="106" bestFit="1" customWidth="1"/>
    <col min="9223" max="9223" width="12.125" style="106" customWidth="1"/>
    <col min="9224" max="9225" width="9.625" style="106" customWidth="1"/>
    <col min="9226" max="9226" width="12.375" style="106" customWidth="1"/>
    <col min="9227" max="9227" width="9.625" style="106" customWidth="1"/>
    <col min="9228" max="9228" width="7.625" style="106" bestFit="1" customWidth="1"/>
    <col min="9229" max="9229" width="12.375" style="106" customWidth="1"/>
    <col min="9230" max="9230" width="11" style="106"/>
    <col min="9231" max="9231" width="7.5" style="106" bestFit="1" customWidth="1"/>
    <col min="9232" max="9232" width="12.625" style="106" customWidth="1"/>
    <col min="9233" max="9233" width="11" style="106"/>
    <col min="9234" max="9234" width="7.5" style="106" bestFit="1" customWidth="1"/>
    <col min="9235" max="9235" width="12.125" style="106" customWidth="1"/>
    <col min="9236" max="9236" width="11" style="106"/>
    <col min="9237" max="9237" width="7.5" style="106" bestFit="1" customWidth="1"/>
    <col min="9238" max="9238" width="11" style="106"/>
    <col min="9239" max="9239" width="10.875" style="106" customWidth="1"/>
    <col min="9240" max="9477" width="11" style="106"/>
    <col min="9478" max="9478" width="5.5" style="106" bestFit="1" customWidth="1"/>
    <col min="9479" max="9479" width="12.125" style="106" customWidth="1"/>
    <col min="9480" max="9481" width="9.625" style="106" customWidth="1"/>
    <col min="9482" max="9482" width="12.375" style="106" customWidth="1"/>
    <col min="9483" max="9483" width="9.625" style="106" customWidth="1"/>
    <col min="9484" max="9484" width="7.625" style="106" bestFit="1" customWidth="1"/>
    <col min="9485" max="9485" width="12.375" style="106" customWidth="1"/>
    <col min="9486" max="9486" width="11" style="106"/>
    <col min="9487" max="9487" width="7.5" style="106" bestFit="1" customWidth="1"/>
    <col min="9488" max="9488" width="12.625" style="106" customWidth="1"/>
    <col min="9489" max="9489" width="11" style="106"/>
    <col min="9490" max="9490" width="7.5" style="106" bestFit="1" customWidth="1"/>
    <col min="9491" max="9491" width="12.125" style="106" customWidth="1"/>
    <col min="9492" max="9492" width="11" style="106"/>
    <col min="9493" max="9493" width="7.5" style="106" bestFit="1" customWidth="1"/>
    <col min="9494" max="9494" width="11" style="106"/>
    <col min="9495" max="9495" width="10.875" style="106" customWidth="1"/>
    <col min="9496" max="9733" width="11" style="106"/>
    <col min="9734" max="9734" width="5.5" style="106" bestFit="1" customWidth="1"/>
    <col min="9735" max="9735" width="12.125" style="106" customWidth="1"/>
    <col min="9736" max="9737" width="9.625" style="106" customWidth="1"/>
    <col min="9738" max="9738" width="12.375" style="106" customWidth="1"/>
    <col min="9739" max="9739" width="9.625" style="106" customWidth="1"/>
    <col min="9740" max="9740" width="7.625" style="106" bestFit="1" customWidth="1"/>
    <col min="9741" max="9741" width="12.375" style="106" customWidth="1"/>
    <col min="9742" max="9742" width="11" style="106"/>
    <col min="9743" max="9743" width="7.5" style="106" bestFit="1" customWidth="1"/>
    <col min="9744" max="9744" width="12.625" style="106" customWidth="1"/>
    <col min="9745" max="9745" width="11" style="106"/>
    <col min="9746" max="9746" width="7.5" style="106" bestFit="1" customWidth="1"/>
    <col min="9747" max="9747" width="12.125" style="106" customWidth="1"/>
    <col min="9748" max="9748" width="11" style="106"/>
    <col min="9749" max="9749" width="7.5" style="106" bestFit="1" customWidth="1"/>
    <col min="9750" max="9750" width="11" style="106"/>
    <col min="9751" max="9751" width="10.875" style="106" customWidth="1"/>
    <col min="9752" max="9989" width="11" style="106"/>
    <col min="9990" max="9990" width="5.5" style="106" bestFit="1" customWidth="1"/>
    <col min="9991" max="9991" width="12.125" style="106" customWidth="1"/>
    <col min="9992" max="9993" width="9.625" style="106" customWidth="1"/>
    <col min="9994" max="9994" width="12.375" style="106" customWidth="1"/>
    <col min="9995" max="9995" width="9.625" style="106" customWidth="1"/>
    <col min="9996" max="9996" width="7.625" style="106" bestFit="1" customWidth="1"/>
    <col min="9997" max="9997" width="12.375" style="106" customWidth="1"/>
    <col min="9998" max="9998" width="11" style="106"/>
    <col min="9999" max="9999" width="7.5" style="106" bestFit="1" customWidth="1"/>
    <col min="10000" max="10000" width="12.625" style="106" customWidth="1"/>
    <col min="10001" max="10001" width="11" style="106"/>
    <col min="10002" max="10002" width="7.5" style="106" bestFit="1" customWidth="1"/>
    <col min="10003" max="10003" width="12.125" style="106" customWidth="1"/>
    <col min="10004" max="10004" width="11" style="106"/>
    <col min="10005" max="10005" width="7.5" style="106" bestFit="1" customWidth="1"/>
    <col min="10006" max="10006" width="11" style="106"/>
    <col min="10007" max="10007" width="10.875" style="106" customWidth="1"/>
    <col min="10008" max="10245" width="11" style="106"/>
    <col min="10246" max="10246" width="5.5" style="106" bestFit="1" customWidth="1"/>
    <col min="10247" max="10247" width="12.125" style="106" customWidth="1"/>
    <col min="10248" max="10249" width="9.625" style="106" customWidth="1"/>
    <col min="10250" max="10250" width="12.375" style="106" customWidth="1"/>
    <col min="10251" max="10251" width="9.625" style="106" customWidth="1"/>
    <col min="10252" max="10252" width="7.625" style="106" bestFit="1" customWidth="1"/>
    <col min="10253" max="10253" width="12.375" style="106" customWidth="1"/>
    <col min="10254" max="10254" width="11" style="106"/>
    <col min="10255" max="10255" width="7.5" style="106" bestFit="1" customWidth="1"/>
    <col min="10256" max="10256" width="12.625" style="106" customWidth="1"/>
    <col min="10257" max="10257" width="11" style="106"/>
    <col min="10258" max="10258" width="7.5" style="106" bestFit="1" customWidth="1"/>
    <col min="10259" max="10259" width="12.125" style="106" customWidth="1"/>
    <col min="10260" max="10260" width="11" style="106"/>
    <col min="10261" max="10261" width="7.5" style="106" bestFit="1" customWidth="1"/>
    <col min="10262" max="10262" width="11" style="106"/>
    <col min="10263" max="10263" width="10.875" style="106" customWidth="1"/>
    <col min="10264" max="10501" width="11" style="106"/>
    <col min="10502" max="10502" width="5.5" style="106" bestFit="1" customWidth="1"/>
    <col min="10503" max="10503" width="12.125" style="106" customWidth="1"/>
    <col min="10504" max="10505" width="9.625" style="106" customWidth="1"/>
    <col min="10506" max="10506" width="12.375" style="106" customWidth="1"/>
    <col min="10507" max="10507" width="9.625" style="106" customWidth="1"/>
    <col min="10508" max="10508" width="7.625" style="106" bestFit="1" customWidth="1"/>
    <col min="10509" max="10509" width="12.375" style="106" customWidth="1"/>
    <col min="10510" max="10510" width="11" style="106"/>
    <col min="10511" max="10511" width="7.5" style="106" bestFit="1" customWidth="1"/>
    <col min="10512" max="10512" width="12.625" style="106" customWidth="1"/>
    <col min="10513" max="10513" width="11" style="106"/>
    <col min="10514" max="10514" width="7.5" style="106" bestFit="1" customWidth="1"/>
    <col min="10515" max="10515" width="12.125" style="106" customWidth="1"/>
    <col min="10516" max="10516" width="11" style="106"/>
    <col min="10517" max="10517" width="7.5" style="106" bestFit="1" customWidth="1"/>
    <col min="10518" max="10518" width="11" style="106"/>
    <col min="10519" max="10519" width="10.875" style="106" customWidth="1"/>
    <col min="10520" max="10757" width="11" style="106"/>
    <col min="10758" max="10758" width="5.5" style="106" bestFit="1" customWidth="1"/>
    <col min="10759" max="10759" width="12.125" style="106" customWidth="1"/>
    <col min="10760" max="10761" width="9.625" style="106" customWidth="1"/>
    <col min="10762" max="10762" width="12.375" style="106" customWidth="1"/>
    <col min="10763" max="10763" width="9.625" style="106" customWidth="1"/>
    <col min="10764" max="10764" width="7.625" style="106" bestFit="1" customWidth="1"/>
    <col min="10765" max="10765" width="12.375" style="106" customWidth="1"/>
    <col min="10766" max="10766" width="11" style="106"/>
    <col min="10767" max="10767" width="7.5" style="106" bestFit="1" customWidth="1"/>
    <col min="10768" max="10768" width="12.625" style="106" customWidth="1"/>
    <col min="10769" max="10769" width="11" style="106"/>
    <col min="10770" max="10770" width="7.5" style="106" bestFit="1" customWidth="1"/>
    <col min="10771" max="10771" width="12.125" style="106" customWidth="1"/>
    <col min="10772" max="10772" width="11" style="106"/>
    <col min="10773" max="10773" width="7.5" style="106" bestFit="1" customWidth="1"/>
    <col min="10774" max="10774" width="11" style="106"/>
    <col min="10775" max="10775" width="10.875" style="106" customWidth="1"/>
    <col min="10776" max="11013" width="11" style="106"/>
    <col min="11014" max="11014" width="5.5" style="106" bestFit="1" customWidth="1"/>
    <col min="11015" max="11015" width="12.125" style="106" customWidth="1"/>
    <col min="11016" max="11017" width="9.625" style="106" customWidth="1"/>
    <col min="11018" max="11018" width="12.375" style="106" customWidth="1"/>
    <col min="11019" max="11019" width="9.625" style="106" customWidth="1"/>
    <col min="11020" max="11020" width="7.625" style="106" bestFit="1" customWidth="1"/>
    <col min="11021" max="11021" width="12.375" style="106" customWidth="1"/>
    <col min="11022" max="11022" width="11" style="106"/>
    <col min="11023" max="11023" width="7.5" style="106" bestFit="1" customWidth="1"/>
    <col min="11024" max="11024" width="12.625" style="106" customWidth="1"/>
    <col min="11025" max="11025" width="11" style="106"/>
    <col min="11026" max="11026" width="7.5" style="106" bestFit="1" customWidth="1"/>
    <col min="11027" max="11027" width="12.125" style="106" customWidth="1"/>
    <col min="11028" max="11028" width="11" style="106"/>
    <col min="11029" max="11029" width="7.5" style="106" bestFit="1" customWidth="1"/>
    <col min="11030" max="11030" width="11" style="106"/>
    <col min="11031" max="11031" width="10.875" style="106" customWidth="1"/>
    <col min="11032" max="11269" width="11" style="106"/>
    <col min="11270" max="11270" width="5.5" style="106" bestFit="1" customWidth="1"/>
    <col min="11271" max="11271" width="12.125" style="106" customWidth="1"/>
    <col min="11272" max="11273" width="9.625" style="106" customWidth="1"/>
    <col min="11274" max="11274" width="12.375" style="106" customWidth="1"/>
    <col min="11275" max="11275" width="9.625" style="106" customWidth="1"/>
    <col min="11276" max="11276" width="7.625" style="106" bestFit="1" customWidth="1"/>
    <col min="11277" max="11277" width="12.375" style="106" customWidth="1"/>
    <col min="11278" max="11278" width="11" style="106"/>
    <col min="11279" max="11279" width="7.5" style="106" bestFit="1" customWidth="1"/>
    <col min="11280" max="11280" width="12.625" style="106" customWidth="1"/>
    <col min="11281" max="11281" width="11" style="106"/>
    <col min="11282" max="11282" width="7.5" style="106" bestFit="1" customWidth="1"/>
    <col min="11283" max="11283" width="12.125" style="106" customWidth="1"/>
    <col min="11284" max="11284" width="11" style="106"/>
    <col min="11285" max="11285" width="7.5" style="106" bestFit="1" customWidth="1"/>
    <col min="11286" max="11286" width="11" style="106"/>
    <col min="11287" max="11287" width="10.875" style="106" customWidth="1"/>
    <col min="11288" max="11525" width="11" style="106"/>
    <col min="11526" max="11526" width="5.5" style="106" bestFit="1" customWidth="1"/>
    <col min="11527" max="11527" width="12.125" style="106" customWidth="1"/>
    <col min="11528" max="11529" width="9.625" style="106" customWidth="1"/>
    <col min="11530" max="11530" width="12.375" style="106" customWidth="1"/>
    <col min="11531" max="11531" width="9.625" style="106" customWidth="1"/>
    <col min="11532" max="11532" width="7.625" style="106" bestFit="1" customWidth="1"/>
    <col min="11533" max="11533" width="12.375" style="106" customWidth="1"/>
    <col min="11534" max="11534" width="11" style="106"/>
    <col min="11535" max="11535" width="7.5" style="106" bestFit="1" customWidth="1"/>
    <col min="11536" max="11536" width="12.625" style="106" customWidth="1"/>
    <col min="11537" max="11537" width="11" style="106"/>
    <col min="11538" max="11538" width="7.5" style="106" bestFit="1" customWidth="1"/>
    <col min="11539" max="11539" width="12.125" style="106" customWidth="1"/>
    <col min="11540" max="11540" width="11" style="106"/>
    <col min="11541" max="11541" width="7.5" style="106" bestFit="1" customWidth="1"/>
    <col min="11542" max="11542" width="11" style="106"/>
    <col min="11543" max="11543" width="10.875" style="106" customWidth="1"/>
    <col min="11544" max="11781" width="11" style="106"/>
    <col min="11782" max="11782" width="5.5" style="106" bestFit="1" customWidth="1"/>
    <col min="11783" max="11783" width="12.125" style="106" customWidth="1"/>
    <col min="11784" max="11785" width="9.625" style="106" customWidth="1"/>
    <col min="11786" max="11786" width="12.375" style="106" customWidth="1"/>
    <col min="11787" max="11787" width="9.625" style="106" customWidth="1"/>
    <col min="11788" max="11788" width="7.625" style="106" bestFit="1" customWidth="1"/>
    <col min="11789" max="11789" width="12.375" style="106" customWidth="1"/>
    <col min="11790" max="11790" width="11" style="106"/>
    <col min="11791" max="11791" width="7.5" style="106" bestFit="1" customWidth="1"/>
    <col min="11792" max="11792" width="12.625" style="106" customWidth="1"/>
    <col min="11793" max="11793" width="11" style="106"/>
    <col min="11794" max="11794" width="7.5" style="106" bestFit="1" customWidth="1"/>
    <col min="11795" max="11795" width="12.125" style="106" customWidth="1"/>
    <col min="11796" max="11796" width="11" style="106"/>
    <col min="11797" max="11797" width="7.5" style="106" bestFit="1" customWidth="1"/>
    <col min="11798" max="11798" width="11" style="106"/>
    <col min="11799" max="11799" width="10.875" style="106" customWidth="1"/>
    <col min="11800" max="12037" width="11" style="106"/>
    <col min="12038" max="12038" width="5.5" style="106" bestFit="1" customWidth="1"/>
    <col min="12039" max="12039" width="12.125" style="106" customWidth="1"/>
    <col min="12040" max="12041" width="9.625" style="106" customWidth="1"/>
    <col min="12042" max="12042" width="12.375" style="106" customWidth="1"/>
    <col min="12043" max="12043" width="9.625" style="106" customWidth="1"/>
    <col min="12044" max="12044" width="7.625" style="106" bestFit="1" customWidth="1"/>
    <col min="12045" max="12045" width="12.375" style="106" customWidth="1"/>
    <col min="12046" max="12046" width="11" style="106"/>
    <col min="12047" max="12047" width="7.5" style="106" bestFit="1" customWidth="1"/>
    <col min="12048" max="12048" width="12.625" style="106" customWidth="1"/>
    <col min="12049" max="12049" width="11" style="106"/>
    <col min="12050" max="12050" width="7.5" style="106" bestFit="1" customWidth="1"/>
    <col min="12051" max="12051" width="12.125" style="106" customWidth="1"/>
    <col min="12052" max="12052" width="11" style="106"/>
    <col min="12053" max="12053" width="7.5" style="106" bestFit="1" customWidth="1"/>
    <col min="12054" max="12054" width="11" style="106"/>
    <col min="12055" max="12055" width="10.875" style="106" customWidth="1"/>
    <col min="12056" max="12293" width="11" style="106"/>
    <col min="12294" max="12294" width="5.5" style="106" bestFit="1" customWidth="1"/>
    <col min="12295" max="12295" width="12.125" style="106" customWidth="1"/>
    <col min="12296" max="12297" width="9.625" style="106" customWidth="1"/>
    <col min="12298" max="12298" width="12.375" style="106" customWidth="1"/>
    <col min="12299" max="12299" width="9.625" style="106" customWidth="1"/>
    <col min="12300" max="12300" width="7.625" style="106" bestFit="1" customWidth="1"/>
    <col min="12301" max="12301" width="12.375" style="106" customWidth="1"/>
    <col min="12302" max="12302" width="11" style="106"/>
    <col min="12303" max="12303" width="7.5" style="106" bestFit="1" customWidth="1"/>
    <col min="12304" max="12304" width="12.625" style="106" customWidth="1"/>
    <col min="12305" max="12305" width="11" style="106"/>
    <col min="12306" max="12306" width="7.5" style="106" bestFit="1" customWidth="1"/>
    <col min="12307" max="12307" width="12.125" style="106" customWidth="1"/>
    <col min="12308" max="12308" width="11" style="106"/>
    <col min="12309" max="12309" width="7.5" style="106" bestFit="1" customWidth="1"/>
    <col min="12310" max="12310" width="11" style="106"/>
    <col min="12311" max="12311" width="10.875" style="106" customWidth="1"/>
    <col min="12312" max="12549" width="11" style="106"/>
    <col min="12550" max="12550" width="5.5" style="106" bestFit="1" customWidth="1"/>
    <col min="12551" max="12551" width="12.125" style="106" customWidth="1"/>
    <col min="12552" max="12553" width="9.625" style="106" customWidth="1"/>
    <col min="12554" max="12554" width="12.375" style="106" customWidth="1"/>
    <col min="12555" max="12555" width="9.625" style="106" customWidth="1"/>
    <col min="12556" max="12556" width="7.625" style="106" bestFit="1" customWidth="1"/>
    <col min="12557" max="12557" width="12.375" style="106" customWidth="1"/>
    <col min="12558" max="12558" width="11" style="106"/>
    <col min="12559" max="12559" width="7.5" style="106" bestFit="1" customWidth="1"/>
    <col min="12560" max="12560" width="12.625" style="106" customWidth="1"/>
    <col min="12561" max="12561" width="11" style="106"/>
    <col min="12562" max="12562" width="7.5" style="106" bestFit="1" customWidth="1"/>
    <col min="12563" max="12563" width="12.125" style="106" customWidth="1"/>
    <col min="12564" max="12564" width="11" style="106"/>
    <col min="12565" max="12565" width="7.5" style="106" bestFit="1" customWidth="1"/>
    <col min="12566" max="12566" width="11" style="106"/>
    <col min="12567" max="12567" width="10.875" style="106" customWidth="1"/>
    <col min="12568" max="12805" width="11" style="106"/>
    <col min="12806" max="12806" width="5.5" style="106" bestFit="1" customWidth="1"/>
    <col min="12807" max="12807" width="12.125" style="106" customWidth="1"/>
    <col min="12808" max="12809" width="9.625" style="106" customWidth="1"/>
    <col min="12810" max="12810" width="12.375" style="106" customWidth="1"/>
    <col min="12811" max="12811" width="9.625" style="106" customWidth="1"/>
    <col min="12812" max="12812" width="7.625" style="106" bestFit="1" customWidth="1"/>
    <col min="12813" max="12813" width="12.375" style="106" customWidth="1"/>
    <col min="12814" max="12814" width="11" style="106"/>
    <col min="12815" max="12815" width="7.5" style="106" bestFit="1" customWidth="1"/>
    <col min="12816" max="12816" width="12.625" style="106" customWidth="1"/>
    <col min="12817" max="12817" width="11" style="106"/>
    <col min="12818" max="12818" width="7.5" style="106" bestFit="1" customWidth="1"/>
    <col min="12819" max="12819" width="12.125" style="106" customWidth="1"/>
    <col min="12820" max="12820" width="11" style="106"/>
    <col min="12821" max="12821" width="7.5" style="106" bestFit="1" customWidth="1"/>
    <col min="12822" max="12822" width="11" style="106"/>
    <col min="12823" max="12823" width="10.875" style="106" customWidth="1"/>
    <col min="12824" max="13061" width="11" style="106"/>
    <col min="13062" max="13062" width="5.5" style="106" bestFit="1" customWidth="1"/>
    <col min="13063" max="13063" width="12.125" style="106" customWidth="1"/>
    <col min="13064" max="13065" width="9.625" style="106" customWidth="1"/>
    <col min="13066" max="13066" width="12.375" style="106" customWidth="1"/>
    <col min="13067" max="13067" width="9.625" style="106" customWidth="1"/>
    <col min="13068" max="13068" width="7.625" style="106" bestFit="1" customWidth="1"/>
    <col min="13069" max="13069" width="12.375" style="106" customWidth="1"/>
    <col min="13070" max="13070" width="11" style="106"/>
    <col min="13071" max="13071" width="7.5" style="106" bestFit="1" customWidth="1"/>
    <col min="13072" max="13072" width="12.625" style="106" customWidth="1"/>
    <col min="13073" max="13073" width="11" style="106"/>
    <col min="13074" max="13074" width="7.5" style="106" bestFit="1" customWidth="1"/>
    <col min="13075" max="13075" width="12.125" style="106" customWidth="1"/>
    <col min="13076" max="13076" width="11" style="106"/>
    <col min="13077" max="13077" width="7.5" style="106" bestFit="1" customWidth="1"/>
    <col min="13078" max="13078" width="11" style="106"/>
    <col min="13079" max="13079" width="10.875" style="106" customWidth="1"/>
    <col min="13080" max="13317" width="11" style="106"/>
    <col min="13318" max="13318" width="5.5" style="106" bestFit="1" customWidth="1"/>
    <col min="13319" max="13319" width="12.125" style="106" customWidth="1"/>
    <col min="13320" max="13321" width="9.625" style="106" customWidth="1"/>
    <col min="13322" max="13322" width="12.375" style="106" customWidth="1"/>
    <col min="13323" max="13323" width="9.625" style="106" customWidth="1"/>
    <col min="13324" max="13324" width="7.625" style="106" bestFit="1" customWidth="1"/>
    <col min="13325" max="13325" width="12.375" style="106" customWidth="1"/>
    <col min="13326" max="13326" width="11" style="106"/>
    <col min="13327" max="13327" width="7.5" style="106" bestFit="1" customWidth="1"/>
    <col min="13328" max="13328" width="12.625" style="106" customWidth="1"/>
    <col min="13329" max="13329" width="11" style="106"/>
    <col min="13330" max="13330" width="7.5" style="106" bestFit="1" customWidth="1"/>
    <col min="13331" max="13331" width="12.125" style="106" customWidth="1"/>
    <col min="13332" max="13332" width="11" style="106"/>
    <col min="13333" max="13333" width="7.5" style="106" bestFit="1" customWidth="1"/>
    <col min="13334" max="13334" width="11" style="106"/>
    <col min="13335" max="13335" width="10.875" style="106" customWidth="1"/>
    <col min="13336" max="13573" width="11" style="106"/>
    <col min="13574" max="13574" width="5.5" style="106" bestFit="1" customWidth="1"/>
    <col min="13575" max="13575" width="12.125" style="106" customWidth="1"/>
    <col min="13576" max="13577" width="9.625" style="106" customWidth="1"/>
    <col min="13578" max="13578" width="12.375" style="106" customWidth="1"/>
    <col min="13579" max="13579" width="9.625" style="106" customWidth="1"/>
    <col min="13580" max="13580" width="7.625" style="106" bestFit="1" customWidth="1"/>
    <col min="13581" max="13581" width="12.375" style="106" customWidth="1"/>
    <col min="13582" max="13582" width="11" style="106"/>
    <col min="13583" max="13583" width="7.5" style="106" bestFit="1" customWidth="1"/>
    <col min="13584" max="13584" width="12.625" style="106" customWidth="1"/>
    <col min="13585" max="13585" width="11" style="106"/>
    <col min="13586" max="13586" width="7.5" style="106" bestFit="1" customWidth="1"/>
    <col min="13587" max="13587" width="12.125" style="106" customWidth="1"/>
    <col min="13588" max="13588" width="11" style="106"/>
    <col min="13589" max="13589" width="7.5" style="106" bestFit="1" customWidth="1"/>
    <col min="13590" max="13590" width="11" style="106"/>
    <col min="13591" max="13591" width="10.875" style="106" customWidth="1"/>
    <col min="13592" max="13829" width="11" style="106"/>
    <col min="13830" max="13830" width="5.5" style="106" bestFit="1" customWidth="1"/>
    <col min="13831" max="13831" width="12.125" style="106" customWidth="1"/>
    <col min="13832" max="13833" width="9.625" style="106" customWidth="1"/>
    <col min="13834" max="13834" width="12.375" style="106" customWidth="1"/>
    <col min="13835" max="13835" width="9.625" style="106" customWidth="1"/>
    <col min="13836" max="13836" width="7.625" style="106" bestFit="1" customWidth="1"/>
    <col min="13837" max="13837" width="12.375" style="106" customWidth="1"/>
    <col min="13838" max="13838" width="11" style="106"/>
    <col min="13839" max="13839" width="7.5" style="106" bestFit="1" customWidth="1"/>
    <col min="13840" max="13840" width="12.625" style="106" customWidth="1"/>
    <col min="13841" max="13841" width="11" style="106"/>
    <col min="13842" max="13842" width="7.5" style="106" bestFit="1" customWidth="1"/>
    <col min="13843" max="13843" width="12.125" style="106" customWidth="1"/>
    <col min="13844" max="13844" width="11" style="106"/>
    <col min="13845" max="13845" width="7.5" style="106" bestFit="1" customWidth="1"/>
    <col min="13846" max="13846" width="11" style="106"/>
    <col min="13847" max="13847" width="10.875" style="106" customWidth="1"/>
    <col min="13848" max="14085" width="11" style="106"/>
    <col min="14086" max="14086" width="5.5" style="106" bestFit="1" customWidth="1"/>
    <col min="14087" max="14087" width="12.125" style="106" customWidth="1"/>
    <col min="14088" max="14089" width="9.625" style="106" customWidth="1"/>
    <col min="14090" max="14090" width="12.375" style="106" customWidth="1"/>
    <col min="14091" max="14091" width="9.625" style="106" customWidth="1"/>
    <col min="14092" max="14092" width="7.625" style="106" bestFit="1" customWidth="1"/>
    <col min="14093" max="14093" width="12.375" style="106" customWidth="1"/>
    <col min="14094" max="14094" width="11" style="106"/>
    <col min="14095" max="14095" width="7.5" style="106" bestFit="1" customWidth="1"/>
    <col min="14096" max="14096" width="12.625" style="106" customWidth="1"/>
    <col min="14097" max="14097" width="11" style="106"/>
    <col min="14098" max="14098" width="7.5" style="106" bestFit="1" customWidth="1"/>
    <col min="14099" max="14099" width="12.125" style="106" customWidth="1"/>
    <col min="14100" max="14100" width="11" style="106"/>
    <col min="14101" max="14101" width="7.5" style="106" bestFit="1" customWidth="1"/>
    <col min="14102" max="14102" width="11" style="106"/>
    <col min="14103" max="14103" width="10.875" style="106" customWidth="1"/>
    <col min="14104" max="14341" width="11" style="106"/>
    <col min="14342" max="14342" width="5.5" style="106" bestFit="1" customWidth="1"/>
    <col min="14343" max="14343" width="12.125" style="106" customWidth="1"/>
    <col min="14344" max="14345" width="9.625" style="106" customWidth="1"/>
    <col min="14346" max="14346" width="12.375" style="106" customWidth="1"/>
    <col min="14347" max="14347" width="9.625" style="106" customWidth="1"/>
    <col min="14348" max="14348" width="7.625" style="106" bestFit="1" customWidth="1"/>
    <col min="14349" max="14349" width="12.375" style="106" customWidth="1"/>
    <col min="14350" max="14350" width="11" style="106"/>
    <col min="14351" max="14351" width="7.5" style="106" bestFit="1" customWidth="1"/>
    <col min="14352" max="14352" width="12.625" style="106" customWidth="1"/>
    <col min="14353" max="14353" width="11" style="106"/>
    <col min="14354" max="14354" width="7.5" style="106" bestFit="1" customWidth="1"/>
    <col min="14355" max="14355" width="12.125" style="106" customWidth="1"/>
    <col min="14356" max="14356" width="11" style="106"/>
    <col min="14357" max="14357" width="7.5" style="106" bestFit="1" customWidth="1"/>
    <col min="14358" max="14358" width="11" style="106"/>
    <col min="14359" max="14359" width="10.875" style="106" customWidth="1"/>
    <col min="14360" max="14597" width="11" style="106"/>
    <col min="14598" max="14598" width="5.5" style="106" bestFit="1" customWidth="1"/>
    <col min="14599" max="14599" width="12.125" style="106" customWidth="1"/>
    <col min="14600" max="14601" width="9.625" style="106" customWidth="1"/>
    <col min="14602" max="14602" width="12.375" style="106" customWidth="1"/>
    <col min="14603" max="14603" width="9.625" style="106" customWidth="1"/>
    <col min="14604" max="14604" width="7.625" style="106" bestFit="1" customWidth="1"/>
    <col min="14605" max="14605" width="12.375" style="106" customWidth="1"/>
    <col min="14606" max="14606" width="11" style="106"/>
    <col min="14607" max="14607" width="7.5" style="106" bestFit="1" customWidth="1"/>
    <col min="14608" max="14608" width="12.625" style="106" customWidth="1"/>
    <col min="14609" max="14609" width="11" style="106"/>
    <col min="14610" max="14610" width="7.5" style="106" bestFit="1" customWidth="1"/>
    <col min="14611" max="14611" width="12.125" style="106" customWidth="1"/>
    <col min="14612" max="14612" width="11" style="106"/>
    <col min="14613" max="14613" width="7.5" style="106" bestFit="1" customWidth="1"/>
    <col min="14614" max="14614" width="11" style="106"/>
    <col min="14615" max="14615" width="10.875" style="106" customWidth="1"/>
    <col min="14616" max="14853" width="11" style="106"/>
    <col min="14854" max="14854" width="5.5" style="106" bestFit="1" customWidth="1"/>
    <col min="14855" max="14855" width="12.125" style="106" customWidth="1"/>
    <col min="14856" max="14857" width="9.625" style="106" customWidth="1"/>
    <col min="14858" max="14858" width="12.375" style="106" customWidth="1"/>
    <col min="14859" max="14859" width="9.625" style="106" customWidth="1"/>
    <col min="14860" max="14860" width="7.625" style="106" bestFit="1" customWidth="1"/>
    <col min="14861" max="14861" width="12.375" style="106" customWidth="1"/>
    <col min="14862" max="14862" width="11" style="106"/>
    <col min="14863" max="14863" width="7.5" style="106" bestFit="1" customWidth="1"/>
    <col min="14864" max="14864" width="12.625" style="106" customWidth="1"/>
    <col min="14865" max="14865" width="11" style="106"/>
    <col min="14866" max="14866" width="7.5" style="106" bestFit="1" customWidth="1"/>
    <col min="14867" max="14867" width="12.125" style="106" customWidth="1"/>
    <col min="14868" max="14868" width="11" style="106"/>
    <col min="14869" max="14869" width="7.5" style="106" bestFit="1" customWidth="1"/>
    <col min="14870" max="14870" width="11" style="106"/>
    <col min="14871" max="14871" width="10.875" style="106" customWidth="1"/>
    <col min="14872" max="15109" width="11" style="106"/>
    <col min="15110" max="15110" width="5.5" style="106" bestFit="1" customWidth="1"/>
    <col min="15111" max="15111" width="12.125" style="106" customWidth="1"/>
    <col min="15112" max="15113" width="9.625" style="106" customWidth="1"/>
    <col min="15114" max="15114" width="12.375" style="106" customWidth="1"/>
    <col min="15115" max="15115" width="9.625" style="106" customWidth="1"/>
    <col min="15116" max="15116" width="7.625" style="106" bestFit="1" customWidth="1"/>
    <col min="15117" max="15117" width="12.375" style="106" customWidth="1"/>
    <col min="15118" max="15118" width="11" style="106"/>
    <col min="15119" max="15119" width="7.5" style="106" bestFit="1" customWidth="1"/>
    <col min="15120" max="15120" width="12.625" style="106" customWidth="1"/>
    <col min="15121" max="15121" width="11" style="106"/>
    <col min="15122" max="15122" width="7.5" style="106" bestFit="1" customWidth="1"/>
    <col min="15123" max="15123" width="12.125" style="106" customWidth="1"/>
    <col min="15124" max="15124" width="11" style="106"/>
    <col min="15125" max="15125" width="7.5" style="106" bestFit="1" customWidth="1"/>
    <col min="15126" max="15126" width="11" style="106"/>
    <col min="15127" max="15127" width="10.875" style="106" customWidth="1"/>
    <col min="15128" max="15365" width="11" style="106"/>
    <col min="15366" max="15366" width="5.5" style="106" bestFit="1" customWidth="1"/>
    <col min="15367" max="15367" width="12.125" style="106" customWidth="1"/>
    <col min="15368" max="15369" width="9.625" style="106" customWidth="1"/>
    <col min="15370" max="15370" width="12.375" style="106" customWidth="1"/>
    <col min="15371" max="15371" width="9.625" style="106" customWidth="1"/>
    <col min="15372" max="15372" width="7.625" style="106" bestFit="1" customWidth="1"/>
    <col min="15373" max="15373" width="12.375" style="106" customWidth="1"/>
    <col min="15374" max="15374" width="11" style="106"/>
    <col min="15375" max="15375" width="7.5" style="106" bestFit="1" customWidth="1"/>
    <col min="15376" max="15376" width="12.625" style="106" customWidth="1"/>
    <col min="15377" max="15377" width="11" style="106"/>
    <col min="15378" max="15378" width="7.5" style="106" bestFit="1" customWidth="1"/>
    <col min="15379" max="15379" width="12.125" style="106" customWidth="1"/>
    <col min="15380" max="15380" width="11" style="106"/>
    <col min="15381" max="15381" width="7.5" style="106" bestFit="1" customWidth="1"/>
    <col min="15382" max="15382" width="11" style="106"/>
    <col min="15383" max="15383" width="10.875" style="106" customWidth="1"/>
    <col min="15384" max="15621" width="11" style="106"/>
    <col min="15622" max="15622" width="5.5" style="106" bestFit="1" customWidth="1"/>
    <col min="15623" max="15623" width="12.125" style="106" customWidth="1"/>
    <col min="15624" max="15625" width="9.625" style="106" customWidth="1"/>
    <col min="15626" max="15626" width="12.375" style="106" customWidth="1"/>
    <col min="15627" max="15627" width="9.625" style="106" customWidth="1"/>
    <col min="15628" max="15628" width="7.625" style="106" bestFit="1" customWidth="1"/>
    <col min="15629" max="15629" width="12.375" style="106" customWidth="1"/>
    <col min="15630" max="15630" width="11" style="106"/>
    <col min="15631" max="15631" width="7.5" style="106" bestFit="1" customWidth="1"/>
    <col min="15632" max="15632" width="12.625" style="106" customWidth="1"/>
    <col min="15633" max="15633" width="11" style="106"/>
    <col min="15634" max="15634" width="7.5" style="106" bestFit="1" customWidth="1"/>
    <col min="15635" max="15635" width="12.125" style="106" customWidth="1"/>
    <col min="15636" max="15636" width="11" style="106"/>
    <col min="15637" max="15637" width="7.5" style="106" bestFit="1" customWidth="1"/>
    <col min="15638" max="15638" width="11" style="106"/>
    <col min="15639" max="15639" width="10.875" style="106" customWidth="1"/>
    <col min="15640" max="15877" width="11" style="106"/>
    <col min="15878" max="15878" width="5.5" style="106" bestFit="1" customWidth="1"/>
    <col min="15879" max="15879" width="12.125" style="106" customWidth="1"/>
    <col min="15880" max="15881" width="9.625" style="106" customWidth="1"/>
    <col min="15882" max="15882" width="12.375" style="106" customWidth="1"/>
    <col min="15883" max="15883" width="9.625" style="106" customWidth="1"/>
    <col min="15884" max="15884" width="7.625" style="106" bestFit="1" customWidth="1"/>
    <col min="15885" max="15885" width="12.375" style="106" customWidth="1"/>
    <col min="15886" max="15886" width="11" style="106"/>
    <col min="15887" max="15887" width="7.5" style="106" bestFit="1" customWidth="1"/>
    <col min="15888" max="15888" width="12.625" style="106" customWidth="1"/>
    <col min="15889" max="15889" width="11" style="106"/>
    <col min="15890" max="15890" width="7.5" style="106" bestFit="1" customWidth="1"/>
    <col min="15891" max="15891" width="12.125" style="106" customWidth="1"/>
    <col min="15892" max="15892" width="11" style="106"/>
    <col min="15893" max="15893" width="7.5" style="106" bestFit="1" customWidth="1"/>
    <col min="15894" max="15894" width="11" style="106"/>
    <col min="15895" max="15895" width="10.875" style="106" customWidth="1"/>
    <col min="15896" max="16133" width="11" style="106"/>
    <col min="16134" max="16134" width="5.5" style="106" bestFit="1" customWidth="1"/>
    <col min="16135" max="16135" width="12.125" style="106" customWidth="1"/>
    <col min="16136" max="16137" width="9.625" style="106" customWidth="1"/>
    <col min="16138" max="16138" width="12.375" style="106" customWidth="1"/>
    <col min="16139" max="16139" width="9.625" style="106" customWidth="1"/>
    <col min="16140" max="16140" width="7.625" style="106" bestFit="1" customWidth="1"/>
    <col min="16141" max="16141" width="12.375" style="106" customWidth="1"/>
    <col min="16142" max="16142" width="11" style="106"/>
    <col min="16143" max="16143" width="7.5" style="106" bestFit="1" customWidth="1"/>
    <col min="16144" max="16144" width="12.625" style="106" customWidth="1"/>
    <col min="16145" max="16145" width="11" style="106"/>
    <col min="16146" max="16146" width="7.5" style="106" bestFit="1" customWidth="1"/>
    <col min="16147" max="16147" width="12.125" style="106" customWidth="1"/>
    <col min="16148" max="16148" width="11" style="106"/>
    <col min="16149" max="16149" width="7.5" style="106" bestFit="1" customWidth="1"/>
    <col min="16150" max="16150" width="11" style="106"/>
    <col min="16151" max="16151" width="10.875" style="106" customWidth="1"/>
    <col min="16152" max="16384" width="11" style="106"/>
  </cols>
  <sheetData>
    <row r="1" spans="1:60" ht="27.6" customHeight="1">
      <c r="A1" s="107"/>
      <c r="B1" s="108"/>
      <c r="C1" s="108"/>
      <c r="D1" s="108"/>
      <c r="E1" s="108"/>
      <c r="F1" s="286" t="s">
        <v>1876</v>
      </c>
      <c r="G1" s="286"/>
      <c r="H1" s="286"/>
      <c r="I1" s="286"/>
      <c r="J1" s="301">
        <f>'fiche engagement'!C12</f>
        <v>0</v>
      </c>
      <c r="K1" s="290" t="s">
        <v>1877</v>
      </c>
      <c r="L1" s="291"/>
      <c r="M1" s="291"/>
      <c r="N1" s="272" t="e">
        <f>CONCATENATE(INDEX('FFGym Clubs'!D3:D298,'fiche engagement'!H16)," - Equipe N°",'fiche engagement'!E11)</f>
        <v>#VALUE!</v>
      </c>
      <c r="O1" s="272"/>
      <c r="P1" s="272"/>
      <c r="Q1" s="272"/>
      <c r="R1" s="272"/>
      <c r="S1" s="303" t="s">
        <v>1894</v>
      </c>
      <c r="T1" s="303"/>
      <c r="U1" s="176" t="s">
        <v>1889</v>
      </c>
      <c r="V1" s="195">
        <f>S2+U2</f>
        <v>0.5</v>
      </c>
      <c r="W1" s="109"/>
      <c r="X1" s="109"/>
      <c r="Y1" s="109"/>
      <c r="Z1" s="109"/>
      <c r="AA1" s="109"/>
    </row>
    <row r="2" spans="1:60" ht="38.25" customHeight="1">
      <c r="A2" s="107"/>
      <c r="B2" s="108"/>
      <c r="C2" s="108"/>
      <c r="D2" s="108"/>
      <c r="E2" s="108"/>
      <c r="F2" s="287"/>
      <c r="G2" s="287"/>
      <c r="H2" s="287"/>
      <c r="I2" s="287"/>
      <c r="J2" s="302"/>
      <c r="K2" s="290"/>
      <c r="L2" s="291"/>
      <c r="M2" s="291"/>
      <c r="N2" s="272"/>
      <c r="O2" s="272"/>
      <c r="P2" s="272"/>
      <c r="Q2" s="272"/>
      <c r="R2" s="272"/>
      <c r="S2" s="304">
        <f>0.5+SUM(AE5:AX6)+SUM(AE10:AX11)+SUM(AE15:AX16)+AH7+AL7+AP7+AT7+AX7+AX12+AT12+AP12+AL12+AH12+AH17+AL17+AP17+AT17+AX17</f>
        <v>0.5</v>
      </c>
      <c r="T2" s="304"/>
      <c r="U2" s="178">
        <f>MAX(AY7,AY12,AY17)</f>
        <v>0</v>
      </c>
      <c r="V2" s="112">
        <f>'fiche engagement'!C9</f>
        <v>0</v>
      </c>
      <c r="W2" s="283" t="s">
        <v>1879</v>
      </c>
      <c r="X2" s="283"/>
      <c r="Y2" s="283"/>
      <c r="Z2" s="109"/>
      <c r="AA2" s="109"/>
    </row>
    <row r="3" spans="1:60">
      <c r="A3" s="107"/>
      <c r="B3" s="267" t="s">
        <v>1880</v>
      </c>
      <c r="C3" s="267"/>
      <c r="D3" s="267"/>
      <c r="E3" s="267"/>
      <c r="F3" s="267" t="s">
        <v>1880</v>
      </c>
      <c r="G3" s="267"/>
      <c r="H3" s="267"/>
      <c r="I3" s="267"/>
      <c r="J3" s="267" t="s">
        <v>1880</v>
      </c>
      <c r="K3" s="267"/>
      <c r="L3" s="267"/>
      <c r="M3" s="267"/>
      <c r="N3" s="277" t="s">
        <v>1880</v>
      </c>
      <c r="O3" s="277"/>
      <c r="P3" s="277"/>
      <c r="Q3" s="277"/>
      <c r="R3" s="277" t="s">
        <v>1880</v>
      </c>
      <c r="S3" s="277"/>
      <c r="T3" s="277"/>
      <c r="U3" s="277"/>
      <c r="W3" s="109"/>
      <c r="X3" s="109"/>
      <c r="Y3" s="109"/>
      <c r="Z3" s="109"/>
      <c r="AE3" s="267" t="s">
        <v>1880</v>
      </c>
      <c r="AF3" s="267"/>
      <c r="AG3" s="267"/>
      <c r="AH3" s="267"/>
      <c r="AI3" s="267" t="s">
        <v>1880</v>
      </c>
      <c r="AJ3" s="267"/>
      <c r="AK3" s="267"/>
      <c r="AL3" s="267"/>
      <c r="AM3" s="267" t="s">
        <v>1880</v>
      </c>
      <c r="AN3" s="267"/>
      <c r="AO3" s="267"/>
      <c r="AP3" s="267"/>
      <c r="AQ3" s="277" t="s">
        <v>1880</v>
      </c>
      <c r="AR3" s="277"/>
      <c r="AS3" s="277"/>
      <c r="AT3" s="277"/>
      <c r="AU3" s="277" t="s">
        <v>1880</v>
      </c>
      <c r="AV3" s="277"/>
      <c r="AW3" s="277"/>
      <c r="AX3" s="277"/>
    </row>
    <row r="4" spans="1:60" ht="125.1" customHeight="1">
      <c r="A4" s="107"/>
      <c r="B4" s="295"/>
      <c r="C4" s="295"/>
      <c r="D4" s="295"/>
      <c r="E4" s="295"/>
      <c r="F4" s="296"/>
      <c r="G4" s="297"/>
      <c r="H4" s="297"/>
      <c r="I4" s="298"/>
      <c r="J4" s="295"/>
      <c r="K4" s="295"/>
      <c r="L4" s="295"/>
      <c r="M4" s="295"/>
      <c r="N4" s="295"/>
      <c r="O4" s="295"/>
      <c r="P4" s="295"/>
      <c r="Q4" s="295"/>
      <c r="R4" s="295"/>
      <c r="S4" s="295"/>
      <c r="T4" s="295"/>
      <c r="U4" s="295"/>
      <c r="W4" s="109"/>
      <c r="X4" s="109"/>
      <c r="Y4" s="165" t="s">
        <v>1895</v>
      </c>
      <c r="Z4" s="109"/>
      <c r="AE4" s="295"/>
      <c r="AF4" s="295"/>
      <c r="AG4" s="295"/>
      <c r="AH4" s="295"/>
      <c r="AI4" s="296"/>
      <c r="AJ4" s="297"/>
      <c r="AK4" s="297"/>
      <c r="AL4" s="298"/>
      <c r="AM4" s="295"/>
      <c r="AN4" s="295"/>
      <c r="AO4" s="295"/>
      <c r="AP4" s="295"/>
      <c r="AQ4" s="295"/>
      <c r="AR4" s="295"/>
      <c r="AS4" s="295"/>
      <c r="AT4" s="295"/>
      <c r="AU4" s="295"/>
      <c r="AV4" s="295"/>
      <c r="AW4" s="295"/>
      <c r="AX4" s="295"/>
    </row>
    <row r="5" spans="1:60" ht="20.100000000000001" customHeight="1">
      <c r="A5" s="292" t="s">
        <v>1882</v>
      </c>
      <c r="B5" s="200" t="s">
        <v>1883</v>
      </c>
      <c r="C5" s="200" t="s">
        <v>1896</v>
      </c>
      <c r="D5" s="200" t="s">
        <v>1885</v>
      </c>
      <c r="E5" s="200" t="s">
        <v>1897</v>
      </c>
      <c r="F5" s="200" t="s">
        <v>1883</v>
      </c>
      <c r="G5" s="200" t="s">
        <v>1896</v>
      </c>
      <c r="H5" s="200" t="s">
        <v>1885</v>
      </c>
      <c r="I5" s="200" t="s">
        <v>1897</v>
      </c>
      <c r="J5" s="200" t="s">
        <v>1883</v>
      </c>
      <c r="K5" s="200" t="s">
        <v>1896</v>
      </c>
      <c r="L5" s="200" t="s">
        <v>1885</v>
      </c>
      <c r="M5" s="200" t="s">
        <v>1897</v>
      </c>
      <c r="N5" s="200" t="s">
        <v>1883</v>
      </c>
      <c r="O5" s="200" t="s">
        <v>1896</v>
      </c>
      <c r="P5" s="200" t="s">
        <v>1885</v>
      </c>
      <c r="Q5" s="200" t="s">
        <v>1897</v>
      </c>
      <c r="R5" s="200" t="s">
        <v>1883</v>
      </c>
      <c r="S5" s="200" t="s">
        <v>1896</v>
      </c>
      <c r="T5" s="200" t="s">
        <v>1885</v>
      </c>
      <c r="U5" s="200" t="s">
        <v>1897</v>
      </c>
      <c r="W5" s="109"/>
      <c r="X5" s="109"/>
      <c r="Y5" s="109"/>
      <c r="Z5" s="109"/>
      <c r="AA5" s="109"/>
      <c r="AD5" s="271" t="s">
        <v>1882</v>
      </c>
      <c r="AE5" s="200">
        <f>IFERROR(IF(LEN(B5)=6,1,IF(LEN(B5)=5,IF(OR(RIGHT(B5)="A",RIGHT(B5)="B"),RIGHT(LEFT(B5,2))/10,1),RIGHT(LEFT(B5,2))/10)),0)</f>
        <v>0</v>
      </c>
      <c r="AF5" s="200">
        <f>IFERROR(IF(LEN(C5)=6,1,RIGHT(LEFT(C5,3))/10),0)</f>
        <v>0</v>
      </c>
      <c r="AG5" s="200">
        <f>IFERROR(IF(LEN(D5)=6,1,RIGHT(LEFT(D5,3))/10),0)</f>
        <v>0</v>
      </c>
      <c r="AH5" s="200">
        <f>IFERROR(IF(LEN(E5)=6,1,IF(LEN(E5)=5,IF(OR(RIGHT(E5)="A",RIGHT(E5)="B"),RIGHT(LEFT(E5,2))/10,1),RIGHT(LEFT(E5,2))/10)),0)</f>
        <v>0</v>
      </c>
      <c r="AI5" s="200">
        <f t="shared" ref="AI5" si="0">IFERROR(IF(LEN(F5)=6,1,IF(LEN(F5)=5,IF(OR(RIGHT(F5)="A",RIGHT(F5)="B"),RIGHT(LEFT(F5,2))/10,1),RIGHT(LEFT(F5,2))/10)),0)</f>
        <v>0</v>
      </c>
      <c r="AJ5" s="200">
        <f t="shared" ref="AJ5:AK6" si="1">IFERROR(IF(LEN(G5)=6,1,RIGHT(LEFT(G5,3))/10),0)</f>
        <v>0</v>
      </c>
      <c r="AK5" s="200">
        <f t="shared" si="1"/>
        <v>0</v>
      </c>
      <c r="AL5" s="200">
        <f t="shared" ref="AL5:AM5" si="2">IFERROR(IF(LEN(I5)=6,1,IF(LEN(I5)=5,IF(OR(RIGHT(I5)="A",RIGHT(I5)="B"),RIGHT(LEFT(I5,2))/10,1),RIGHT(LEFT(I5,2))/10)),0)</f>
        <v>0</v>
      </c>
      <c r="AM5" s="200">
        <f t="shared" si="2"/>
        <v>0</v>
      </c>
      <c r="AN5" s="200">
        <f t="shared" ref="AN5:AO6" si="3">IFERROR(IF(LEN(K5)=6,1,RIGHT(LEFT(K5,3))/10),0)</f>
        <v>0</v>
      </c>
      <c r="AO5" s="200">
        <f t="shared" si="3"/>
        <v>0</v>
      </c>
      <c r="AP5" s="200">
        <f t="shared" ref="AP5:AQ5" si="4">IFERROR(IF(LEN(M5)=6,1,IF(LEN(M5)=5,IF(OR(RIGHT(M5)="A",RIGHT(M5)="B"),RIGHT(LEFT(M5,2))/10,1),RIGHT(LEFT(M5,2))/10)),0)</f>
        <v>0</v>
      </c>
      <c r="AQ5" s="200">
        <f t="shared" si="4"/>
        <v>0</v>
      </c>
      <c r="AR5" s="200">
        <f t="shared" ref="AR5:AS6" si="5">IFERROR(IF(LEN(O5)=6,1,RIGHT(LEFT(O5,3))/10),0)</f>
        <v>0</v>
      </c>
      <c r="AS5" s="200">
        <f t="shared" si="5"/>
        <v>0</v>
      </c>
      <c r="AT5" s="200">
        <f t="shared" ref="AT5:AU5" si="6">IFERROR(IF(LEN(Q5)=6,1,IF(LEN(Q5)=5,IF(OR(RIGHT(Q5)="A",RIGHT(Q5)="B"),RIGHT(LEFT(Q5,2))/10,1),RIGHT(LEFT(Q5,2))/10)),0)</f>
        <v>0</v>
      </c>
      <c r="AU5" s="200">
        <f t="shared" si="6"/>
        <v>0</v>
      </c>
      <c r="AV5" s="200">
        <f t="shared" ref="AV5:AW6" si="7">IFERROR(IF(LEN(S5)=6,1,RIGHT(LEFT(S5,3))/10),0)</f>
        <v>0</v>
      </c>
      <c r="AW5" s="200">
        <f t="shared" si="7"/>
        <v>0</v>
      </c>
      <c r="AX5" s="200">
        <f t="shared" ref="AX5" si="8">IFERROR(IF(LEN(U5)=6,1,IF(LEN(U5)=5,IF(OR(RIGHT(U5)="A",RIGHT(U5)="B"),RIGHT(LEFT(U5,2))/10,1),RIGHT(LEFT(U5,2))/10)),0)</f>
        <v>0</v>
      </c>
    </row>
    <row r="6" spans="1:60" ht="20.100000000000001" customHeight="1">
      <c r="A6" s="293"/>
      <c r="B6" s="200" t="s">
        <v>1886</v>
      </c>
      <c r="C6" s="200" t="s">
        <v>1883</v>
      </c>
      <c r="D6" s="200" t="s">
        <v>1896</v>
      </c>
      <c r="E6" s="200" t="s">
        <v>1885</v>
      </c>
      <c r="F6" s="200" t="s">
        <v>1886</v>
      </c>
      <c r="G6" s="200" t="s">
        <v>1883</v>
      </c>
      <c r="H6" s="200" t="s">
        <v>1896</v>
      </c>
      <c r="I6" s="200" t="s">
        <v>1885</v>
      </c>
      <c r="J6" s="200" t="s">
        <v>1886</v>
      </c>
      <c r="K6" s="200" t="s">
        <v>1883</v>
      </c>
      <c r="L6" s="200" t="s">
        <v>1896</v>
      </c>
      <c r="M6" s="200" t="s">
        <v>1885</v>
      </c>
      <c r="N6" s="200" t="s">
        <v>1886</v>
      </c>
      <c r="O6" s="200" t="s">
        <v>1883</v>
      </c>
      <c r="P6" s="200" t="s">
        <v>1896</v>
      </c>
      <c r="Q6" s="200" t="s">
        <v>1885</v>
      </c>
      <c r="R6" s="200" t="s">
        <v>1886</v>
      </c>
      <c r="S6" s="200" t="s">
        <v>1883</v>
      </c>
      <c r="T6" s="200" t="s">
        <v>1896</v>
      </c>
      <c r="U6" s="200" t="s">
        <v>1885</v>
      </c>
      <c r="Z6" s="109"/>
      <c r="AA6" s="109"/>
      <c r="AD6" s="271"/>
      <c r="AE6" s="200">
        <f>IFERROR(IF(LEN(B6)=5,1,RIGHT(LEFT(B6,2))/10),0)</f>
        <v>0</v>
      </c>
      <c r="AF6" s="200">
        <f>IFERROR(IF(LEN(C6)=6,1,IF(LEN(C6)=5,IF(OR(RIGHT(C6)="A",RIGHT(C6)="B"),RIGHT(LEFT(C6,2))/10,1),RIGHT(LEFT(C6,2))/10)),0)</f>
        <v>0</v>
      </c>
      <c r="AG6" s="200">
        <f>IFERROR(IF(LEN(D6)=6,1,RIGHT(LEFT(D6,3))/10),0)</f>
        <v>0</v>
      </c>
      <c r="AH6" s="200">
        <f>IFERROR(IF(LEN(E6)=6,1,RIGHT(LEFT(E6,3))/10),0)</f>
        <v>0</v>
      </c>
      <c r="AI6" s="200">
        <f t="shared" ref="AI6" si="9">IFERROR(IF(LEN(F6)=5,1,RIGHT(LEFT(F6,2))/10),0)</f>
        <v>0</v>
      </c>
      <c r="AJ6" s="200">
        <f t="shared" ref="AJ6:AJ7" si="10">IFERROR(IF(LEN(G6)=6,1,IF(LEN(G6)=5,IF(OR(RIGHT(G6)="A",RIGHT(G6)="B"),RIGHT(LEFT(G6,2))/10,1),RIGHT(LEFT(G6,2))/10)),0)</f>
        <v>0</v>
      </c>
      <c r="AK6" s="200">
        <f t="shared" si="1"/>
        <v>0</v>
      </c>
      <c r="AL6" s="200">
        <f t="shared" ref="AL6" si="11">IFERROR(IF(LEN(I6)=6,1,RIGHT(LEFT(I6,3))/10),0)</f>
        <v>0</v>
      </c>
      <c r="AM6" s="200">
        <f t="shared" ref="AM6" si="12">IFERROR(IF(LEN(J6)=5,1,RIGHT(LEFT(J6,2))/10),0)</f>
        <v>0</v>
      </c>
      <c r="AN6" s="200">
        <f t="shared" ref="AN6:AN7" si="13">IFERROR(IF(LEN(K6)=6,1,IF(LEN(K6)=5,IF(OR(RIGHT(K6)="A",RIGHT(K6)="B"),RIGHT(LEFT(K6,2))/10,1),RIGHT(LEFT(K6,2))/10)),0)</f>
        <v>0</v>
      </c>
      <c r="AO6" s="200">
        <f t="shared" si="3"/>
        <v>0</v>
      </c>
      <c r="AP6" s="200">
        <f t="shared" ref="AP6" si="14">IFERROR(IF(LEN(M6)=6,1,RIGHT(LEFT(M6,3))/10),0)</f>
        <v>0</v>
      </c>
      <c r="AQ6" s="200">
        <f t="shared" ref="AQ6" si="15">IFERROR(IF(LEN(N6)=5,1,RIGHT(LEFT(N6,2))/10),0)</f>
        <v>0</v>
      </c>
      <c r="AR6" s="200">
        <f t="shared" ref="AR6:AR7" si="16">IFERROR(IF(LEN(O6)=6,1,IF(LEN(O6)=5,IF(OR(RIGHT(O6)="A",RIGHT(O6)="B"),RIGHT(LEFT(O6,2))/10,1),RIGHT(LEFT(O6,2))/10)),0)</f>
        <v>0</v>
      </c>
      <c r="AS6" s="200">
        <f t="shared" si="5"/>
        <v>0</v>
      </c>
      <c r="AT6" s="200">
        <f t="shared" ref="AT6" si="17">IFERROR(IF(LEN(Q6)=6,1,RIGHT(LEFT(Q6,3))/10),0)</f>
        <v>0</v>
      </c>
      <c r="AU6" s="200">
        <f t="shared" ref="AU6" si="18">IFERROR(IF(LEN(R6)=5,1,RIGHT(LEFT(R6,2))/10),0)</f>
        <v>0</v>
      </c>
      <c r="AV6" s="200">
        <f t="shared" ref="AV6:AV7" si="19">IFERROR(IF(LEN(S6)=6,1,IF(LEN(S6)=5,IF(OR(RIGHT(S6)="A",RIGHT(S6)="B"),RIGHT(LEFT(S6,2))/10,1),RIGHT(LEFT(S6,2))/10)),0)</f>
        <v>0</v>
      </c>
      <c r="AW6" s="200">
        <f t="shared" si="7"/>
        <v>0</v>
      </c>
      <c r="AX6" s="200">
        <f t="shared" ref="AX6" si="20">IFERROR(IF(LEN(U6)=6,1,RIGHT(LEFT(U6,3))/10),0)</f>
        <v>0</v>
      </c>
    </row>
    <row r="7" spans="1:60" ht="20.100000000000001" customHeight="1">
      <c r="A7" s="280"/>
      <c r="B7" s="201" t="s">
        <v>1889</v>
      </c>
      <c r="C7" s="202"/>
      <c r="D7" s="202"/>
      <c r="E7" s="200" t="s">
        <v>1897</v>
      </c>
      <c r="F7" s="201" t="s">
        <v>1889</v>
      </c>
      <c r="G7" s="202"/>
      <c r="H7" s="202"/>
      <c r="I7" s="200" t="s">
        <v>1897</v>
      </c>
      <c r="J7" s="201" t="s">
        <v>1889</v>
      </c>
      <c r="K7" s="202"/>
      <c r="L7" s="202"/>
      <c r="M7" s="200" t="s">
        <v>1897</v>
      </c>
      <c r="N7" s="201" t="s">
        <v>1889</v>
      </c>
      <c r="O7" s="202"/>
      <c r="P7" s="202"/>
      <c r="Q7" s="200" t="s">
        <v>1897</v>
      </c>
      <c r="R7" s="201" t="s">
        <v>1889</v>
      </c>
      <c r="S7" s="202"/>
      <c r="T7" s="202"/>
      <c r="U7" s="200" t="s">
        <v>1897</v>
      </c>
      <c r="W7" s="109"/>
      <c r="X7" s="109"/>
      <c r="Y7" s="109"/>
      <c r="Z7" s="109"/>
      <c r="AA7" s="109"/>
      <c r="AD7" s="271"/>
      <c r="AE7" s="201" t="s">
        <v>1889</v>
      </c>
      <c r="AF7" s="202">
        <f>IFERROR(IF(LEN(C7)=6,1,IF(LEN(C7)=5,IF(OR(RIGHT(C7)="A",RIGHT(C7)="B"),RIGHT(LEFT(C7,2))/10,1),RIGHT(LEFT(C7,2))/10)),0)</f>
        <v>0</v>
      </c>
      <c r="AG7" s="202">
        <f>IFERROR(IF(LEN(D7)=6,1,IF(LEN(D7)=5,IF(OR(RIGHT(D7)="A",RIGHT(D7)="B"),RIGHT(LEFT(D7,2))/10,1),RIGHT(LEFT(D7,2))/10)),0)</f>
        <v>0</v>
      </c>
      <c r="AH7" s="200">
        <f>IFERROR(IF(LEN(E7)=6,1,IF(LEN(E7)=5,IF(OR(RIGHT(E7)="A",RIGHT(E7)="B"),RIGHT(LEFT(E7,2))/10,1),RIGHT(LEFT(E7,2))/10)),0)</f>
        <v>0</v>
      </c>
      <c r="AI7" s="201" t="s">
        <v>1889</v>
      </c>
      <c r="AJ7" s="202">
        <f t="shared" si="10"/>
        <v>0</v>
      </c>
      <c r="AK7" s="202">
        <f t="shared" ref="AK7:AL7" si="21">IFERROR(IF(LEN(H7)=6,1,IF(LEN(H7)=5,IF(OR(RIGHT(H7)="A",RIGHT(H7)="B"),RIGHT(LEFT(H7,2))/10,1),RIGHT(LEFT(H7,2))/10)),0)</f>
        <v>0</v>
      </c>
      <c r="AL7" s="200">
        <f t="shared" si="21"/>
        <v>0</v>
      </c>
      <c r="AM7" s="201" t="s">
        <v>1889</v>
      </c>
      <c r="AN7" s="202">
        <f t="shared" si="13"/>
        <v>0</v>
      </c>
      <c r="AO7" s="202">
        <f t="shared" ref="AO7:AP7" si="22">IFERROR(IF(LEN(L7)=6,1,IF(LEN(L7)=5,IF(OR(RIGHT(L7)="A",RIGHT(L7)="B"),RIGHT(LEFT(L7,2))/10,1),RIGHT(LEFT(L7,2))/10)),0)</f>
        <v>0</v>
      </c>
      <c r="AP7" s="200">
        <f t="shared" si="22"/>
        <v>0</v>
      </c>
      <c r="AQ7" s="201" t="s">
        <v>1889</v>
      </c>
      <c r="AR7" s="202">
        <f t="shared" si="16"/>
        <v>0</v>
      </c>
      <c r="AS7" s="202">
        <f t="shared" ref="AS7:AT7" si="23">IFERROR(IF(LEN(P7)=6,1,IF(LEN(P7)=5,IF(OR(RIGHT(P7)="A",RIGHT(P7)="B"),RIGHT(LEFT(P7,2))/10,1),RIGHT(LEFT(P7,2))/10)),0)</f>
        <v>0</v>
      </c>
      <c r="AT7" s="200">
        <f t="shared" si="23"/>
        <v>0</v>
      </c>
      <c r="AU7" s="201" t="s">
        <v>1889</v>
      </c>
      <c r="AV7" s="202">
        <f t="shared" si="19"/>
        <v>0</v>
      </c>
      <c r="AW7" s="202">
        <f t="shared" ref="AW7:AX7" si="24">IFERROR(IF(LEN(T7)=6,1,IF(LEN(T7)=5,IF(OR(RIGHT(T7)="A",RIGHT(T7)="B"),RIGHT(LEFT(T7,2))/10,1),RIGHT(LEFT(T7,2))/10)),0)</f>
        <v>0</v>
      </c>
      <c r="AX7" s="200">
        <f t="shared" si="24"/>
        <v>0</v>
      </c>
      <c r="AY7" s="203">
        <f>IF(OR(AF7+AG7&gt;0,AJ7+AK7&gt;0,AN7+AO7&gt;0,AR7+AS7&gt;0,AV7+AW7&gt;0),0.5,0)</f>
        <v>0</v>
      </c>
    </row>
    <row r="8" spans="1:60" ht="14.45" customHeight="1">
      <c r="A8" s="107"/>
      <c r="B8" s="267" t="s">
        <v>1880</v>
      </c>
      <c r="C8" s="267"/>
      <c r="D8" s="267"/>
      <c r="E8" s="267"/>
      <c r="F8" s="267" t="s">
        <v>1880</v>
      </c>
      <c r="G8" s="267"/>
      <c r="H8" s="267"/>
      <c r="I8" s="267"/>
      <c r="J8" s="267" t="s">
        <v>1880</v>
      </c>
      <c r="K8" s="267"/>
      <c r="L8" s="267"/>
      <c r="M8" s="267"/>
      <c r="N8" s="267" t="s">
        <v>1880</v>
      </c>
      <c r="O8" s="267"/>
      <c r="P8" s="267"/>
      <c r="Q8" s="267"/>
      <c r="R8" s="267" t="s">
        <v>1880</v>
      </c>
      <c r="S8" s="267"/>
      <c r="T8" s="267"/>
      <c r="U8" s="267"/>
      <c r="W8" s="294" t="s">
        <v>1890</v>
      </c>
      <c r="X8" s="294"/>
      <c r="Y8" s="294"/>
      <c r="Z8" s="173"/>
      <c r="AA8" s="109"/>
      <c r="AE8" s="267" t="s">
        <v>1880</v>
      </c>
      <c r="AF8" s="267"/>
      <c r="AG8" s="267"/>
      <c r="AH8" s="267"/>
      <c r="AI8" s="267" t="s">
        <v>1880</v>
      </c>
      <c r="AJ8" s="267"/>
      <c r="AK8" s="267"/>
      <c r="AL8" s="267"/>
      <c r="AM8" s="267" t="s">
        <v>1880</v>
      </c>
      <c r="AN8" s="267"/>
      <c r="AO8" s="267"/>
      <c r="AP8" s="267"/>
      <c r="AQ8" s="267" t="s">
        <v>1880</v>
      </c>
      <c r="AR8" s="267"/>
      <c r="AS8" s="267"/>
      <c r="AT8" s="267"/>
      <c r="AU8" s="267" t="s">
        <v>1880</v>
      </c>
      <c r="AV8" s="267"/>
      <c r="AW8" s="267"/>
      <c r="AX8" s="267"/>
    </row>
    <row r="9" spans="1:60" ht="125.1" customHeight="1">
      <c r="A9" s="107"/>
      <c r="B9" s="295"/>
      <c r="C9" s="295"/>
      <c r="D9" s="295"/>
      <c r="E9" s="295"/>
      <c r="F9" s="295"/>
      <c r="G9" s="295"/>
      <c r="H9" s="295"/>
      <c r="I9" s="295"/>
      <c r="J9" s="295"/>
      <c r="K9" s="295"/>
      <c r="L9" s="295"/>
      <c r="M9" s="295"/>
      <c r="N9" s="295"/>
      <c r="O9" s="295"/>
      <c r="P9" s="295"/>
      <c r="Q9" s="295"/>
      <c r="R9" s="295"/>
      <c r="S9" s="295"/>
      <c r="T9" s="295"/>
      <c r="U9" s="295"/>
      <c r="V9" s="300" t="s">
        <v>1898</v>
      </c>
      <c r="W9" s="299"/>
      <c r="X9" s="299" t="s">
        <v>1899</v>
      </c>
      <c r="Y9" s="299"/>
      <c r="Z9" s="299"/>
      <c r="AE9" s="295"/>
      <c r="AF9" s="295"/>
      <c r="AG9" s="295"/>
      <c r="AH9" s="295"/>
      <c r="AI9" s="295"/>
      <c r="AJ9" s="295"/>
      <c r="AK9" s="295"/>
      <c r="AL9" s="295"/>
      <c r="AM9" s="295"/>
      <c r="AN9" s="295"/>
      <c r="AO9" s="295"/>
      <c r="AP9" s="295"/>
      <c r="AQ9" s="295"/>
      <c r="AR9" s="295"/>
      <c r="AS9" s="295"/>
      <c r="AT9" s="295"/>
      <c r="AU9" s="295"/>
      <c r="AV9" s="295"/>
      <c r="AW9" s="295"/>
      <c r="AX9" s="295"/>
    </row>
    <row r="10" spans="1:60" ht="20.100000000000001" customHeight="1">
      <c r="A10" s="292" t="s">
        <v>1882</v>
      </c>
      <c r="B10" s="200" t="s">
        <v>1883</v>
      </c>
      <c r="C10" s="200" t="s">
        <v>1896</v>
      </c>
      <c r="D10" s="200" t="s">
        <v>1885</v>
      </c>
      <c r="E10" s="200" t="s">
        <v>1897</v>
      </c>
      <c r="F10" s="200" t="s">
        <v>1883</v>
      </c>
      <c r="G10" s="200" t="s">
        <v>1896</v>
      </c>
      <c r="H10" s="200" t="s">
        <v>1885</v>
      </c>
      <c r="I10" s="200" t="s">
        <v>1897</v>
      </c>
      <c r="J10" s="200" t="s">
        <v>1883</v>
      </c>
      <c r="K10" s="200" t="s">
        <v>1896</v>
      </c>
      <c r="L10" s="200" t="s">
        <v>1885</v>
      </c>
      <c r="M10" s="200" t="s">
        <v>1897</v>
      </c>
      <c r="N10" s="200" t="s">
        <v>1883</v>
      </c>
      <c r="O10" s="200" t="s">
        <v>1896</v>
      </c>
      <c r="P10" s="200" t="s">
        <v>1885</v>
      </c>
      <c r="Q10" s="200" t="s">
        <v>1897</v>
      </c>
      <c r="R10" s="200" t="s">
        <v>1883</v>
      </c>
      <c r="S10" s="200" t="s">
        <v>1896</v>
      </c>
      <c r="T10" s="200" t="s">
        <v>1885</v>
      </c>
      <c r="U10" s="200" t="s">
        <v>1897</v>
      </c>
      <c r="W10" s="283" t="s">
        <v>1893</v>
      </c>
      <c r="X10" s="283"/>
      <c r="Y10" s="283"/>
      <c r="AD10" s="271" t="s">
        <v>1882</v>
      </c>
      <c r="AE10" s="200">
        <f t="shared" ref="AE10" si="25">IFERROR(IF(LEN(B10)=6,1,IF(LEN(B10)=5,IF(OR(RIGHT(B10)="A",RIGHT(B10)="B"),RIGHT(LEFT(B10,2))/10,1),RIGHT(LEFT(B10,2))/10)),0)</f>
        <v>0</v>
      </c>
      <c r="AF10" s="200">
        <f t="shared" ref="AF10:AG11" si="26">IFERROR(IF(LEN(C10)=6,1,RIGHT(LEFT(C10,3))/10),0)</f>
        <v>0</v>
      </c>
      <c r="AG10" s="200">
        <f t="shared" si="26"/>
        <v>0</v>
      </c>
      <c r="AH10" s="200">
        <f t="shared" ref="AH10:AI10" si="27">IFERROR(IF(LEN(E10)=6,1,IF(LEN(E10)=5,IF(OR(RIGHT(E10)="A",RIGHT(E10)="B"),RIGHT(LEFT(E10,2))/10,1),RIGHT(LEFT(E10,2))/10)),0)</f>
        <v>0</v>
      </c>
      <c r="AI10" s="200">
        <f t="shared" si="27"/>
        <v>0</v>
      </c>
      <c r="AJ10" s="200">
        <f t="shared" ref="AJ10:AK11" si="28">IFERROR(IF(LEN(G10)=6,1,RIGHT(LEFT(G10,3))/10),0)</f>
        <v>0</v>
      </c>
      <c r="AK10" s="200">
        <f t="shared" si="28"/>
        <v>0</v>
      </c>
      <c r="AL10" s="200">
        <f t="shared" ref="AL10:AM10" si="29">IFERROR(IF(LEN(I10)=6,1,IF(LEN(I10)=5,IF(OR(RIGHT(I10)="A",RIGHT(I10)="B"),RIGHT(LEFT(I10,2))/10,1),RIGHT(LEFT(I10,2))/10)),0)</f>
        <v>0</v>
      </c>
      <c r="AM10" s="200">
        <f t="shared" si="29"/>
        <v>0</v>
      </c>
      <c r="AN10" s="200">
        <f t="shared" ref="AN10:AO11" si="30">IFERROR(IF(LEN(K10)=6,1,RIGHT(LEFT(K10,3))/10),0)</f>
        <v>0</v>
      </c>
      <c r="AO10" s="200">
        <f t="shared" si="30"/>
        <v>0</v>
      </c>
      <c r="AP10" s="200">
        <f t="shared" ref="AP10:AQ10" si="31">IFERROR(IF(LEN(M10)=6,1,IF(LEN(M10)=5,IF(OR(RIGHT(M10)="A",RIGHT(M10)="B"),RIGHT(LEFT(M10,2))/10,1),RIGHT(LEFT(M10,2))/10)),0)</f>
        <v>0</v>
      </c>
      <c r="AQ10" s="200">
        <f t="shared" si="31"/>
        <v>0</v>
      </c>
      <c r="AR10" s="200">
        <f t="shared" ref="AR10:AS11" si="32">IFERROR(IF(LEN(O10)=6,1,RIGHT(LEFT(O10,3))/10),0)</f>
        <v>0</v>
      </c>
      <c r="AS10" s="200">
        <f t="shared" si="32"/>
        <v>0</v>
      </c>
      <c r="AT10" s="200">
        <f t="shared" ref="AT10:AU10" si="33">IFERROR(IF(LEN(Q10)=6,1,IF(LEN(Q10)=5,IF(OR(RIGHT(Q10)="A",RIGHT(Q10)="B"),RIGHT(LEFT(Q10,2))/10,1),RIGHT(LEFT(Q10,2))/10)),0)</f>
        <v>0</v>
      </c>
      <c r="AU10" s="200">
        <f t="shared" si="33"/>
        <v>0</v>
      </c>
      <c r="AV10" s="200">
        <f t="shared" ref="AV10:AW11" si="34">IFERROR(IF(LEN(S10)=6,1,RIGHT(LEFT(S10,3))/10),0)</f>
        <v>0</v>
      </c>
      <c r="AW10" s="200">
        <f t="shared" si="34"/>
        <v>0</v>
      </c>
      <c r="AX10" s="200">
        <f t="shared" ref="AX10" si="35">IFERROR(IF(LEN(U10)=6,1,IF(LEN(U10)=5,IF(OR(RIGHT(U10)="A",RIGHT(U10)="B"),RIGHT(LEFT(U10,2))/10,1),RIGHT(LEFT(U10,2))/10)),0)</f>
        <v>0</v>
      </c>
    </row>
    <row r="11" spans="1:60" ht="20.100000000000001" customHeight="1">
      <c r="A11" s="293"/>
      <c r="B11" s="200" t="s">
        <v>1886</v>
      </c>
      <c r="C11" s="200" t="s">
        <v>1883</v>
      </c>
      <c r="D11" s="200" t="s">
        <v>1896</v>
      </c>
      <c r="E11" s="200" t="s">
        <v>1885</v>
      </c>
      <c r="F11" s="200" t="s">
        <v>1886</v>
      </c>
      <c r="G11" s="200" t="s">
        <v>1883</v>
      </c>
      <c r="H11" s="200" t="s">
        <v>1896</v>
      </c>
      <c r="I11" s="200" t="s">
        <v>1885</v>
      </c>
      <c r="J11" s="200" t="s">
        <v>1886</v>
      </c>
      <c r="K11" s="200" t="s">
        <v>1883</v>
      </c>
      <c r="L11" s="200" t="s">
        <v>1896</v>
      </c>
      <c r="M11" s="200" t="s">
        <v>1885</v>
      </c>
      <c r="N11" s="200" t="s">
        <v>1886</v>
      </c>
      <c r="O11" s="200" t="s">
        <v>1883</v>
      </c>
      <c r="P11" s="200" t="s">
        <v>1896</v>
      </c>
      <c r="Q11" s="200" t="s">
        <v>1885</v>
      </c>
      <c r="R11" s="200" t="s">
        <v>1886</v>
      </c>
      <c r="S11" s="200" t="s">
        <v>1883</v>
      </c>
      <c r="T11" s="200" t="s">
        <v>1896</v>
      </c>
      <c r="U11" s="200" t="s">
        <v>1885</v>
      </c>
      <c r="AD11" s="271"/>
      <c r="AE11" s="200">
        <f t="shared" ref="AE11" si="36">IFERROR(IF(LEN(B11)=5,1,RIGHT(LEFT(B11,2))/10),0)</f>
        <v>0</v>
      </c>
      <c r="AF11" s="200">
        <f t="shared" ref="AF11:AF12" si="37">IFERROR(IF(LEN(C11)=6,1,IF(LEN(C11)=5,IF(OR(RIGHT(C11)="A",RIGHT(C11)="B"),RIGHT(LEFT(C11,2))/10,1),RIGHT(LEFT(C11,2))/10)),0)</f>
        <v>0</v>
      </c>
      <c r="AG11" s="200">
        <f t="shared" si="26"/>
        <v>0</v>
      </c>
      <c r="AH11" s="200">
        <f t="shared" ref="AH11" si="38">IFERROR(IF(LEN(E11)=6,1,RIGHT(LEFT(E11,3))/10),0)</f>
        <v>0</v>
      </c>
      <c r="AI11" s="200">
        <f t="shared" ref="AI11" si="39">IFERROR(IF(LEN(F11)=5,1,RIGHT(LEFT(F11,2))/10),0)</f>
        <v>0</v>
      </c>
      <c r="AJ11" s="200">
        <f t="shared" ref="AJ11:AJ12" si="40">IFERROR(IF(LEN(G11)=6,1,IF(LEN(G11)=5,IF(OR(RIGHT(G11)="A",RIGHT(G11)="B"),RIGHT(LEFT(G11,2))/10,1),RIGHT(LEFT(G11,2))/10)),0)</f>
        <v>0</v>
      </c>
      <c r="AK11" s="200">
        <f t="shared" si="28"/>
        <v>0</v>
      </c>
      <c r="AL11" s="200">
        <f t="shared" ref="AL11" si="41">IFERROR(IF(LEN(I11)=6,1,RIGHT(LEFT(I11,3))/10),0)</f>
        <v>0</v>
      </c>
      <c r="AM11" s="200">
        <f t="shared" ref="AM11" si="42">IFERROR(IF(LEN(J11)=5,1,RIGHT(LEFT(J11,2))/10),0)</f>
        <v>0</v>
      </c>
      <c r="AN11" s="200">
        <f t="shared" ref="AN11:AN12" si="43">IFERROR(IF(LEN(K11)=6,1,IF(LEN(K11)=5,IF(OR(RIGHT(K11)="A",RIGHT(K11)="B"),RIGHT(LEFT(K11,2))/10,1),RIGHT(LEFT(K11,2))/10)),0)</f>
        <v>0</v>
      </c>
      <c r="AO11" s="200">
        <f t="shared" si="30"/>
        <v>0</v>
      </c>
      <c r="AP11" s="200">
        <f t="shared" ref="AP11" si="44">IFERROR(IF(LEN(M11)=6,1,RIGHT(LEFT(M11,3))/10),0)</f>
        <v>0</v>
      </c>
      <c r="AQ11" s="200">
        <f t="shared" ref="AQ11" si="45">IFERROR(IF(LEN(N11)=5,1,RIGHT(LEFT(N11,2))/10),0)</f>
        <v>0</v>
      </c>
      <c r="AR11" s="200">
        <f t="shared" ref="AR11:AR12" si="46">IFERROR(IF(LEN(O11)=6,1,IF(LEN(O11)=5,IF(OR(RIGHT(O11)="A",RIGHT(O11)="B"),RIGHT(LEFT(O11,2))/10,1),RIGHT(LEFT(O11,2))/10)),0)</f>
        <v>0</v>
      </c>
      <c r="AS11" s="200">
        <f t="shared" si="32"/>
        <v>0</v>
      </c>
      <c r="AT11" s="200">
        <f t="shared" ref="AT11" si="47">IFERROR(IF(LEN(Q11)=6,1,RIGHT(LEFT(Q11,3))/10),0)</f>
        <v>0</v>
      </c>
      <c r="AU11" s="200">
        <f t="shared" ref="AU11" si="48">IFERROR(IF(LEN(R11)=5,1,RIGHT(LEFT(R11,2))/10),0)</f>
        <v>0</v>
      </c>
      <c r="AV11" s="200">
        <f t="shared" ref="AV11:AV12" si="49">IFERROR(IF(LEN(S11)=6,1,IF(LEN(S11)=5,IF(OR(RIGHT(S11)="A",RIGHT(S11)="B"),RIGHT(LEFT(S11,2))/10,1),RIGHT(LEFT(S11,2))/10)),0)</f>
        <v>0</v>
      </c>
      <c r="AW11" s="200">
        <f t="shared" si="34"/>
        <v>0</v>
      </c>
      <c r="AX11" s="200">
        <f t="shared" ref="AX11" si="50">IFERROR(IF(LEN(U11)=6,1,RIGHT(LEFT(U11,3))/10),0)</f>
        <v>0</v>
      </c>
    </row>
    <row r="12" spans="1:60" ht="20.100000000000001" customHeight="1">
      <c r="A12" s="280"/>
      <c r="B12" s="201" t="s">
        <v>1889</v>
      </c>
      <c r="C12" s="202"/>
      <c r="D12" s="202"/>
      <c r="E12" s="200" t="s">
        <v>1897</v>
      </c>
      <c r="F12" s="201" t="s">
        <v>1889</v>
      </c>
      <c r="G12" s="202"/>
      <c r="H12" s="202"/>
      <c r="I12" s="200" t="s">
        <v>1897</v>
      </c>
      <c r="J12" s="201" t="s">
        <v>1889</v>
      </c>
      <c r="K12" s="202"/>
      <c r="L12" s="202"/>
      <c r="M12" s="200" t="s">
        <v>1897</v>
      </c>
      <c r="N12" s="201" t="s">
        <v>1889</v>
      </c>
      <c r="O12" s="202"/>
      <c r="P12" s="202"/>
      <c r="Q12" s="200" t="s">
        <v>1897</v>
      </c>
      <c r="R12" s="201" t="s">
        <v>1889</v>
      </c>
      <c r="S12" s="202"/>
      <c r="T12" s="202"/>
      <c r="U12" s="200" t="s">
        <v>1897</v>
      </c>
      <c r="AD12" s="271"/>
      <c r="AE12" s="201" t="s">
        <v>1889</v>
      </c>
      <c r="AF12" s="202">
        <f t="shared" si="37"/>
        <v>0</v>
      </c>
      <c r="AG12" s="202">
        <f t="shared" ref="AG12:AH12" si="51">IFERROR(IF(LEN(D12)=6,1,IF(LEN(D12)=5,IF(OR(RIGHT(D12)="A",RIGHT(D12)="B"),RIGHT(LEFT(D12,2))/10,1),RIGHT(LEFT(D12,2))/10)),0)</f>
        <v>0</v>
      </c>
      <c r="AH12" s="200">
        <f t="shared" si="51"/>
        <v>0</v>
      </c>
      <c r="AI12" s="201" t="s">
        <v>1889</v>
      </c>
      <c r="AJ12" s="202">
        <f t="shared" si="40"/>
        <v>0</v>
      </c>
      <c r="AK12" s="202">
        <f t="shared" ref="AK12:AL12" si="52">IFERROR(IF(LEN(H12)=6,1,IF(LEN(H12)=5,IF(OR(RIGHT(H12)="A",RIGHT(H12)="B"),RIGHT(LEFT(H12,2))/10,1),RIGHT(LEFT(H12,2))/10)),0)</f>
        <v>0</v>
      </c>
      <c r="AL12" s="200">
        <f t="shared" si="52"/>
        <v>0</v>
      </c>
      <c r="AM12" s="201" t="s">
        <v>1889</v>
      </c>
      <c r="AN12" s="202">
        <f t="shared" si="43"/>
        <v>0</v>
      </c>
      <c r="AO12" s="202">
        <f t="shared" ref="AO12:AP12" si="53">IFERROR(IF(LEN(L12)=6,1,IF(LEN(L12)=5,IF(OR(RIGHT(L12)="A",RIGHT(L12)="B"),RIGHT(LEFT(L12,2))/10,1),RIGHT(LEFT(L12,2))/10)),0)</f>
        <v>0</v>
      </c>
      <c r="AP12" s="200">
        <f t="shared" si="53"/>
        <v>0</v>
      </c>
      <c r="AQ12" s="201" t="s">
        <v>1889</v>
      </c>
      <c r="AR12" s="202">
        <f t="shared" si="46"/>
        <v>0</v>
      </c>
      <c r="AS12" s="202">
        <f t="shared" ref="AS12:AT12" si="54">IFERROR(IF(LEN(P12)=6,1,IF(LEN(P12)=5,IF(OR(RIGHT(P12)="A",RIGHT(P12)="B"),RIGHT(LEFT(P12,2))/10,1),RIGHT(LEFT(P12,2))/10)),0)</f>
        <v>0</v>
      </c>
      <c r="AT12" s="200">
        <f t="shared" si="54"/>
        <v>0</v>
      </c>
      <c r="AU12" s="201" t="s">
        <v>1889</v>
      </c>
      <c r="AV12" s="202">
        <f t="shared" si="49"/>
        <v>0</v>
      </c>
      <c r="AW12" s="202">
        <f t="shared" ref="AW12:AX12" si="55">IFERROR(IF(LEN(T12)=6,1,IF(LEN(T12)=5,IF(OR(RIGHT(T12)="A",RIGHT(T12)="B"),RIGHT(LEFT(T12,2))/10,1),RIGHT(LEFT(T12,2))/10)),0)</f>
        <v>0</v>
      </c>
      <c r="AX12" s="200">
        <f t="shared" si="55"/>
        <v>0</v>
      </c>
      <c r="AY12" s="203">
        <f>IF(OR(AF12+AG12&gt;0,AJ12+AK12&gt;0,AN12+AO12&gt;0,AR12+AS12&gt;0,AV12+AW12&gt;0),0.5,0)</f>
        <v>0</v>
      </c>
    </row>
    <row r="13" spans="1:60" s="107" customFormat="1">
      <c r="B13" s="267" t="s">
        <v>1880</v>
      </c>
      <c r="C13" s="267"/>
      <c r="D13" s="267"/>
      <c r="E13" s="267"/>
      <c r="F13" s="267" t="s">
        <v>1880</v>
      </c>
      <c r="G13" s="267"/>
      <c r="H13" s="267"/>
      <c r="I13" s="267"/>
      <c r="J13" s="267" t="s">
        <v>1880</v>
      </c>
      <c r="K13" s="267"/>
      <c r="L13" s="267"/>
      <c r="M13" s="267"/>
      <c r="N13" s="267" t="s">
        <v>1880</v>
      </c>
      <c r="O13" s="267"/>
      <c r="P13" s="267"/>
      <c r="Q13" s="267"/>
      <c r="R13" s="267" t="s">
        <v>1880</v>
      </c>
      <c r="S13" s="267"/>
      <c r="T13" s="267"/>
      <c r="U13" s="267"/>
      <c r="AB13" s="203"/>
      <c r="AC13" s="203"/>
      <c r="AD13" s="203"/>
      <c r="AE13" s="267" t="s">
        <v>1880</v>
      </c>
      <c r="AF13" s="267"/>
      <c r="AG13" s="267"/>
      <c r="AH13" s="267"/>
      <c r="AI13" s="267" t="s">
        <v>1880</v>
      </c>
      <c r="AJ13" s="267"/>
      <c r="AK13" s="267"/>
      <c r="AL13" s="267"/>
      <c r="AM13" s="267" t="s">
        <v>1880</v>
      </c>
      <c r="AN13" s="267"/>
      <c r="AO13" s="267"/>
      <c r="AP13" s="267"/>
      <c r="AQ13" s="267" t="s">
        <v>1880</v>
      </c>
      <c r="AR13" s="267"/>
      <c r="AS13" s="267"/>
      <c r="AT13" s="267"/>
      <c r="AU13" s="267" t="s">
        <v>1880</v>
      </c>
      <c r="AV13" s="267"/>
      <c r="AW13" s="267"/>
      <c r="AX13" s="267"/>
      <c r="AY13" s="203"/>
      <c r="AZ13" s="203"/>
      <c r="BA13" s="203"/>
      <c r="BB13" s="203"/>
      <c r="BC13" s="203"/>
      <c r="BD13" s="203"/>
      <c r="BE13" s="203"/>
      <c r="BF13" s="203"/>
      <c r="BG13" s="203"/>
      <c r="BH13" s="203"/>
    </row>
    <row r="14" spans="1:60" s="107" customFormat="1" ht="125.1" customHeight="1">
      <c r="B14" s="295"/>
      <c r="C14" s="295"/>
      <c r="D14" s="295"/>
      <c r="E14" s="295"/>
      <c r="F14" s="295"/>
      <c r="G14" s="295"/>
      <c r="H14" s="295"/>
      <c r="I14" s="295"/>
      <c r="J14" s="295"/>
      <c r="K14" s="295"/>
      <c r="L14" s="295"/>
      <c r="M14" s="295"/>
      <c r="N14" s="295"/>
      <c r="O14" s="295"/>
      <c r="P14" s="295"/>
      <c r="Q14" s="295"/>
      <c r="R14" s="295"/>
      <c r="S14" s="295"/>
      <c r="T14" s="295"/>
      <c r="U14" s="295"/>
      <c r="X14" s="174"/>
      <c r="Y14" s="174"/>
      <c r="AB14" s="203"/>
      <c r="AC14" s="203"/>
      <c r="AD14" s="203"/>
      <c r="AE14" s="295"/>
      <c r="AF14" s="295"/>
      <c r="AG14" s="295"/>
      <c r="AH14" s="295"/>
      <c r="AI14" s="295"/>
      <c r="AJ14" s="295"/>
      <c r="AK14" s="295"/>
      <c r="AL14" s="295"/>
      <c r="AM14" s="295"/>
      <c r="AN14" s="295"/>
      <c r="AO14" s="295"/>
      <c r="AP14" s="295"/>
      <c r="AQ14" s="295"/>
      <c r="AR14" s="295"/>
      <c r="AS14" s="295"/>
      <c r="AT14" s="295"/>
      <c r="AU14" s="295"/>
      <c r="AV14" s="295"/>
      <c r="AW14" s="295"/>
      <c r="AX14" s="295"/>
      <c r="AY14" s="203"/>
      <c r="AZ14" s="203"/>
      <c r="BA14" s="203"/>
      <c r="BB14" s="203"/>
      <c r="BC14" s="203"/>
      <c r="BD14" s="203"/>
      <c r="BE14" s="203"/>
      <c r="BF14" s="203"/>
      <c r="BG14" s="203"/>
      <c r="BH14" s="203"/>
    </row>
    <row r="15" spans="1:60" ht="20.100000000000001" customHeight="1">
      <c r="A15" s="292" t="s">
        <v>1882</v>
      </c>
      <c r="B15" s="200" t="s">
        <v>1883</v>
      </c>
      <c r="C15" s="200" t="s">
        <v>1896</v>
      </c>
      <c r="D15" s="200" t="s">
        <v>1885</v>
      </c>
      <c r="E15" s="200" t="s">
        <v>1897</v>
      </c>
      <c r="F15" s="200" t="s">
        <v>1883</v>
      </c>
      <c r="G15" s="200" t="s">
        <v>1896</v>
      </c>
      <c r="H15" s="200" t="s">
        <v>1885</v>
      </c>
      <c r="I15" s="200" t="s">
        <v>1897</v>
      </c>
      <c r="J15" s="200" t="s">
        <v>1883</v>
      </c>
      <c r="K15" s="200" t="s">
        <v>1896</v>
      </c>
      <c r="L15" s="200" t="s">
        <v>1885</v>
      </c>
      <c r="M15" s="200" t="s">
        <v>1897</v>
      </c>
      <c r="N15" s="200" t="s">
        <v>1883</v>
      </c>
      <c r="O15" s="200" t="s">
        <v>1896</v>
      </c>
      <c r="P15" s="200" t="s">
        <v>1885</v>
      </c>
      <c r="Q15" s="200" t="s">
        <v>1897</v>
      </c>
      <c r="R15" s="200" t="s">
        <v>1883</v>
      </c>
      <c r="S15" s="200" t="s">
        <v>1896</v>
      </c>
      <c r="T15" s="200" t="s">
        <v>1885</v>
      </c>
      <c r="U15" s="200" t="s">
        <v>1897</v>
      </c>
      <c r="AD15" s="292" t="s">
        <v>1882</v>
      </c>
      <c r="AE15" s="200">
        <f t="shared" ref="AE15" si="56">IFERROR(IF(LEN(B15)=6,1,IF(LEN(B15)=5,IF(OR(RIGHT(B15)="A",RIGHT(B15)="B"),RIGHT(LEFT(B15,2))/10,1),RIGHT(LEFT(B15,2))/10)),0)</f>
        <v>0</v>
      </c>
      <c r="AF15" s="200">
        <f t="shared" ref="AF15:AG16" si="57">IFERROR(IF(LEN(C15)=6,1,RIGHT(LEFT(C15,3))/10),0)</f>
        <v>0</v>
      </c>
      <c r="AG15" s="200">
        <f t="shared" si="57"/>
        <v>0</v>
      </c>
      <c r="AH15" s="200">
        <f t="shared" ref="AH15:AI15" si="58">IFERROR(IF(LEN(E15)=6,1,IF(LEN(E15)=5,IF(OR(RIGHT(E15)="A",RIGHT(E15)="B"),RIGHT(LEFT(E15,2))/10,1),RIGHT(LEFT(E15,2))/10)),0)</f>
        <v>0</v>
      </c>
      <c r="AI15" s="200">
        <f t="shared" si="58"/>
        <v>0</v>
      </c>
      <c r="AJ15" s="200">
        <f t="shared" ref="AJ15:AK16" si="59">IFERROR(IF(LEN(G15)=6,1,RIGHT(LEFT(G15,3))/10),0)</f>
        <v>0</v>
      </c>
      <c r="AK15" s="200">
        <f t="shared" si="59"/>
        <v>0</v>
      </c>
      <c r="AL15" s="200">
        <f t="shared" ref="AL15:AM15" si="60">IFERROR(IF(LEN(I15)=6,1,IF(LEN(I15)=5,IF(OR(RIGHT(I15)="A",RIGHT(I15)="B"),RIGHT(LEFT(I15,2))/10,1),RIGHT(LEFT(I15,2))/10)),0)</f>
        <v>0</v>
      </c>
      <c r="AM15" s="200">
        <f t="shared" si="60"/>
        <v>0</v>
      </c>
      <c r="AN15" s="200">
        <f t="shared" ref="AN15:AO16" si="61">IFERROR(IF(LEN(K15)=6,1,RIGHT(LEFT(K15,3))/10),0)</f>
        <v>0</v>
      </c>
      <c r="AO15" s="200">
        <f t="shared" si="61"/>
        <v>0</v>
      </c>
      <c r="AP15" s="200">
        <f t="shared" ref="AP15:AQ15" si="62">IFERROR(IF(LEN(M15)=6,1,IF(LEN(M15)=5,IF(OR(RIGHT(M15)="A",RIGHT(M15)="B"),RIGHT(LEFT(M15,2))/10,1),RIGHT(LEFT(M15,2))/10)),0)</f>
        <v>0</v>
      </c>
      <c r="AQ15" s="200">
        <f t="shared" si="62"/>
        <v>0</v>
      </c>
      <c r="AR15" s="200">
        <f t="shared" ref="AR15:AS16" si="63">IFERROR(IF(LEN(O15)=6,1,RIGHT(LEFT(O15,3))/10),0)</f>
        <v>0</v>
      </c>
      <c r="AS15" s="200">
        <f t="shared" si="63"/>
        <v>0</v>
      </c>
      <c r="AT15" s="200">
        <f t="shared" ref="AT15:AU15" si="64">IFERROR(IF(LEN(Q15)=6,1,IF(LEN(Q15)=5,IF(OR(RIGHT(Q15)="A",RIGHT(Q15)="B"),RIGHT(LEFT(Q15,2))/10,1),RIGHT(LEFT(Q15,2))/10)),0)</f>
        <v>0</v>
      </c>
      <c r="AU15" s="200">
        <f t="shared" si="64"/>
        <v>0</v>
      </c>
      <c r="AV15" s="200">
        <f t="shared" ref="AV15:AW16" si="65">IFERROR(IF(LEN(S15)=6,1,RIGHT(LEFT(S15,3))/10),0)</f>
        <v>0</v>
      </c>
      <c r="AW15" s="200">
        <f t="shared" si="65"/>
        <v>0</v>
      </c>
      <c r="AX15" s="200">
        <f t="shared" ref="AX15" si="66">IFERROR(IF(LEN(U15)=6,1,IF(LEN(U15)=5,IF(OR(RIGHT(U15)="A",RIGHT(U15)="B"),RIGHT(LEFT(U15,2))/10,1),RIGHT(LEFT(U15,2))/10)),0)</f>
        <v>0</v>
      </c>
    </row>
    <row r="16" spans="1:60" ht="20.100000000000001" customHeight="1">
      <c r="A16" s="293"/>
      <c r="B16" s="200" t="s">
        <v>1886</v>
      </c>
      <c r="C16" s="200" t="s">
        <v>1883</v>
      </c>
      <c r="D16" s="200" t="s">
        <v>1896</v>
      </c>
      <c r="E16" s="200" t="s">
        <v>1885</v>
      </c>
      <c r="F16" s="200" t="s">
        <v>1886</v>
      </c>
      <c r="G16" s="200" t="s">
        <v>1883</v>
      </c>
      <c r="H16" s="200" t="s">
        <v>1896</v>
      </c>
      <c r="I16" s="200" t="s">
        <v>1885</v>
      </c>
      <c r="J16" s="200" t="s">
        <v>1886</v>
      </c>
      <c r="K16" s="200" t="s">
        <v>1883</v>
      </c>
      <c r="L16" s="200" t="s">
        <v>1896</v>
      </c>
      <c r="M16" s="200" t="s">
        <v>1885</v>
      </c>
      <c r="N16" s="200" t="s">
        <v>1886</v>
      </c>
      <c r="O16" s="200" t="s">
        <v>1883</v>
      </c>
      <c r="P16" s="200" t="s">
        <v>1896</v>
      </c>
      <c r="Q16" s="200" t="s">
        <v>1885</v>
      </c>
      <c r="R16" s="200" t="s">
        <v>1886</v>
      </c>
      <c r="S16" s="200" t="s">
        <v>1883</v>
      </c>
      <c r="T16" s="200" t="s">
        <v>1896</v>
      </c>
      <c r="U16" s="200" t="s">
        <v>1885</v>
      </c>
      <c r="AD16" s="293"/>
      <c r="AE16" s="200">
        <f t="shared" ref="AE16" si="67">IFERROR(IF(LEN(B16)=5,1,RIGHT(LEFT(B16,2))/10),0)</f>
        <v>0</v>
      </c>
      <c r="AF16" s="200">
        <f t="shared" ref="AF16:AF17" si="68">IFERROR(IF(LEN(C16)=6,1,IF(LEN(C16)=5,IF(OR(RIGHT(C16)="A",RIGHT(C16)="B"),RIGHT(LEFT(C16,2))/10,1),RIGHT(LEFT(C16,2))/10)),0)</f>
        <v>0</v>
      </c>
      <c r="AG16" s="200">
        <f t="shared" si="57"/>
        <v>0</v>
      </c>
      <c r="AH16" s="200">
        <f t="shared" ref="AH16" si="69">IFERROR(IF(LEN(E16)=6,1,RIGHT(LEFT(E16,3))/10),0)</f>
        <v>0</v>
      </c>
      <c r="AI16" s="200">
        <f t="shared" ref="AI16" si="70">IFERROR(IF(LEN(F16)=5,1,RIGHT(LEFT(F16,2))/10),0)</f>
        <v>0</v>
      </c>
      <c r="AJ16" s="200">
        <f t="shared" ref="AJ16:AJ17" si="71">IFERROR(IF(LEN(G16)=6,1,IF(LEN(G16)=5,IF(OR(RIGHT(G16)="A",RIGHT(G16)="B"),RIGHT(LEFT(G16,2))/10,1),RIGHT(LEFT(G16,2))/10)),0)</f>
        <v>0</v>
      </c>
      <c r="AK16" s="200">
        <f t="shared" si="59"/>
        <v>0</v>
      </c>
      <c r="AL16" s="200">
        <f t="shared" ref="AL16" si="72">IFERROR(IF(LEN(I16)=6,1,RIGHT(LEFT(I16,3))/10),0)</f>
        <v>0</v>
      </c>
      <c r="AM16" s="200">
        <f t="shared" ref="AM16" si="73">IFERROR(IF(LEN(J16)=5,1,RIGHT(LEFT(J16,2))/10),0)</f>
        <v>0</v>
      </c>
      <c r="AN16" s="200">
        <f t="shared" ref="AN16:AN17" si="74">IFERROR(IF(LEN(K16)=6,1,IF(LEN(K16)=5,IF(OR(RIGHT(K16)="A",RIGHT(K16)="B"),RIGHT(LEFT(K16,2))/10,1),RIGHT(LEFT(K16,2))/10)),0)</f>
        <v>0</v>
      </c>
      <c r="AO16" s="200">
        <f t="shared" si="61"/>
        <v>0</v>
      </c>
      <c r="AP16" s="200">
        <f t="shared" ref="AP16" si="75">IFERROR(IF(LEN(M16)=6,1,RIGHT(LEFT(M16,3))/10),0)</f>
        <v>0</v>
      </c>
      <c r="AQ16" s="200">
        <f t="shared" ref="AQ16" si="76">IFERROR(IF(LEN(N16)=5,1,RIGHT(LEFT(N16,2))/10),0)</f>
        <v>0</v>
      </c>
      <c r="AR16" s="200">
        <f t="shared" ref="AR16:AR17" si="77">IFERROR(IF(LEN(O16)=6,1,IF(LEN(O16)=5,IF(OR(RIGHT(O16)="A",RIGHT(O16)="B"),RIGHT(LEFT(O16,2))/10,1),RIGHT(LEFT(O16,2))/10)),0)</f>
        <v>0</v>
      </c>
      <c r="AS16" s="200">
        <f t="shared" si="63"/>
        <v>0</v>
      </c>
      <c r="AT16" s="200">
        <f t="shared" ref="AT16" si="78">IFERROR(IF(LEN(Q16)=6,1,RIGHT(LEFT(Q16,3))/10),0)</f>
        <v>0</v>
      </c>
      <c r="AU16" s="200">
        <f t="shared" ref="AU16" si="79">IFERROR(IF(LEN(R16)=5,1,RIGHT(LEFT(R16,2))/10),0)</f>
        <v>0</v>
      </c>
      <c r="AV16" s="200">
        <f t="shared" ref="AV16:AV17" si="80">IFERROR(IF(LEN(S16)=6,1,IF(LEN(S16)=5,IF(OR(RIGHT(S16)="A",RIGHT(S16)="B"),RIGHT(LEFT(S16,2))/10,1),RIGHT(LEFT(S16,2))/10)),0)</f>
        <v>0</v>
      </c>
      <c r="AW16" s="200">
        <f t="shared" si="65"/>
        <v>0</v>
      </c>
      <c r="AX16" s="200">
        <f t="shared" ref="AX16" si="81">IFERROR(IF(LEN(U16)=6,1,RIGHT(LEFT(U16,3))/10),0)</f>
        <v>0</v>
      </c>
    </row>
    <row r="17" spans="1:51" ht="20.100000000000001" customHeight="1">
      <c r="A17" s="280"/>
      <c r="B17" s="201" t="s">
        <v>1889</v>
      </c>
      <c r="C17" s="202"/>
      <c r="D17" s="202"/>
      <c r="E17" s="200" t="s">
        <v>1897</v>
      </c>
      <c r="F17" s="201" t="s">
        <v>1889</v>
      </c>
      <c r="G17" s="202"/>
      <c r="H17" s="202"/>
      <c r="I17" s="200" t="s">
        <v>1897</v>
      </c>
      <c r="J17" s="201" t="s">
        <v>1889</v>
      </c>
      <c r="K17" s="202"/>
      <c r="L17" s="202"/>
      <c r="M17" s="200" t="s">
        <v>1897</v>
      </c>
      <c r="N17" s="201" t="s">
        <v>1889</v>
      </c>
      <c r="O17" s="202"/>
      <c r="P17" s="202"/>
      <c r="Q17" s="200" t="s">
        <v>1897</v>
      </c>
      <c r="R17" s="201" t="s">
        <v>1889</v>
      </c>
      <c r="S17" s="202"/>
      <c r="T17" s="202"/>
      <c r="U17" s="200" t="s">
        <v>1897</v>
      </c>
      <c r="AD17" s="280"/>
      <c r="AE17" s="201" t="s">
        <v>1889</v>
      </c>
      <c r="AF17" s="202">
        <f t="shared" si="68"/>
        <v>0</v>
      </c>
      <c r="AG17" s="202">
        <f t="shared" ref="AG17:AH17" si="82">IFERROR(IF(LEN(D17)=6,1,IF(LEN(D17)=5,IF(OR(RIGHT(D17)="A",RIGHT(D17)="B"),RIGHT(LEFT(D17,2))/10,1),RIGHT(LEFT(D17,2))/10)),0)</f>
        <v>0</v>
      </c>
      <c r="AH17" s="200">
        <f t="shared" si="82"/>
        <v>0</v>
      </c>
      <c r="AI17" s="201" t="s">
        <v>1889</v>
      </c>
      <c r="AJ17" s="202">
        <f t="shared" si="71"/>
        <v>0</v>
      </c>
      <c r="AK17" s="202">
        <f t="shared" ref="AK17:AL17" si="83">IFERROR(IF(LEN(H17)=6,1,IF(LEN(H17)=5,IF(OR(RIGHT(H17)="A",RIGHT(H17)="B"),RIGHT(LEFT(H17,2))/10,1),RIGHT(LEFT(H17,2))/10)),0)</f>
        <v>0</v>
      </c>
      <c r="AL17" s="200">
        <f t="shared" si="83"/>
        <v>0</v>
      </c>
      <c r="AM17" s="201" t="s">
        <v>1889</v>
      </c>
      <c r="AN17" s="202">
        <f t="shared" si="74"/>
        <v>0</v>
      </c>
      <c r="AO17" s="202">
        <f t="shared" ref="AO17:AP17" si="84">IFERROR(IF(LEN(L17)=6,1,IF(LEN(L17)=5,IF(OR(RIGHT(L17)="A",RIGHT(L17)="B"),RIGHT(LEFT(L17,2))/10,1),RIGHT(LEFT(L17,2))/10)),0)</f>
        <v>0</v>
      </c>
      <c r="AP17" s="200">
        <f t="shared" si="84"/>
        <v>0</v>
      </c>
      <c r="AQ17" s="201" t="s">
        <v>1889</v>
      </c>
      <c r="AR17" s="202">
        <f t="shared" si="77"/>
        <v>0</v>
      </c>
      <c r="AS17" s="202">
        <f t="shared" ref="AS17:AT17" si="85">IFERROR(IF(LEN(P17)=6,1,IF(LEN(P17)=5,IF(OR(RIGHT(P17)="A",RIGHT(P17)="B"),RIGHT(LEFT(P17,2))/10,1),RIGHT(LEFT(P17,2))/10)),0)</f>
        <v>0</v>
      </c>
      <c r="AT17" s="200">
        <f t="shared" si="85"/>
        <v>0</v>
      </c>
      <c r="AU17" s="201" t="s">
        <v>1889</v>
      </c>
      <c r="AV17" s="202">
        <f t="shared" si="80"/>
        <v>0</v>
      </c>
      <c r="AW17" s="202">
        <f t="shared" ref="AW17:AX17" si="86">IFERROR(IF(LEN(T17)=6,1,IF(LEN(T17)=5,IF(OR(RIGHT(T17)="A",RIGHT(T17)="B"),RIGHT(LEFT(T17,2))/10,1),RIGHT(LEFT(T17,2))/10)),0)</f>
        <v>0</v>
      </c>
      <c r="AX17" s="200">
        <f t="shared" si="86"/>
        <v>0</v>
      </c>
      <c r="AY17" s="203">
        <f>IF(OR(AF17+AG17&gt;0,AJ17+AK17&gt;0,AN17+AO17&gt;0,AR17+AS17&gt;0,AV17+AW17&gt;0),0.5,0)</f>
        <v>0</v>
      </c>
    </row>
  </sheetData>
  <mergeCells count="77">
    <mergeCell ref="F1:I2"/>
    <mergeCell ref="J1:J2"/>
    <mergeCell ref="K1:M2"/>
    <mergeCell ref="W2:Y2"/>
    <mergeCell ref="B3:E3"/>
    <mergeCell ref="F3:I3"/>
    <mergeCell ref="J3:M3"/>
    <mergeCell ref="N3:Q3"/>
    <mergeCell ref="R3:U3"/>
    <mergeCell ref="S1:T1"/>
    <mergeCell ref="S2:T2"/>
    <mergeCell ref="B4:E4"/>
    <mergeCell ref="F4:I4"/>
    <mergeCell ref="J4:M4"/>
    <mergeCell ref="N4:Q4"/>
    <mergeCell ref="R4:U4"/>
    <mergeCell ref="A5:A7"/>
    <mergeCell ref="B9:E9"/>
    <mergeCell ref="F9:I9"/>
    <mergeCell ref="J9:M9"/>
    <mergeCell ref="N9:Q9"/>
    <mergeCell ref="A10:A12"/>
    <mergeCell ref="W10:Y10"/>
    <mergeCell ref="B8:E8"/>
    <mergeCell ref="F8:I8"/>
    <mergeCell ref="J8:M8"/>
    <mergeCell ref="N8:Q8"/>
    <mergeCell ref="R8:U8"/>
    <mergeCell ref="R9:U9"/>
    <mergeCell ref="X9:Z9"/>
    <mergeCell ref="V9:W9"/>
    <mergeCell ref="R13:U13"/>
    <mergeCell ref="B14:E14"/>
    <mergeCell ref="F14:I14"/>
    <mergeCell ref="J14:M14"/>
    <mergeCell ref="N14:Q14"/>
    <mergeCell ref="R14:U14"/>
    <mergeCell ref="A15:A17"/>
    <mergeCell ref="B13:E13"/>
    <mergeCell ref="F13:I13"/>
    <mergeCell ref="J13:M13"/>
    <mergeCell ref="N13:Q13"/>
    <mergeCell ref="AE3:AH3"/>
    <mergeCell ref="AI3:AL3"/>
    <mergeCell ref="AM3:AP3"/>
    <mergeCell ref="AQ3:AT3"/>
    <mergeCell ref="AU3:AX3"/>
    <mergeCell ref="AE4:AH4"/>
    <mergeCell ref="AI4:AL4"/>
    <mergeCell ref="AM4:AP4"/>
    <mergeCell ref="AQ4:AT4"/>
    <mergeCell ref="AU4:AX4"/>
    <mergeCell ref="AI9:AL9"/>
    <mergeCell ref="AM9:AP9"/>
    <mergeCell ref="AQ9:AT9"/>
    <mergeCell ref="AU9:AX9"/>
    <mergeCell ref="AD5:AD7"/>
    <mergeCell ref="AE8:AH8"/>
    <mergeCell ref="AI8:AL8"/>
    <mergeCell ref="AM8:AP8"/>
    <mergeCell ref="AQ8:AT8"/>
    <mergeCell ref="AD15:AD17"/>
    <mergeCell ref="W8:Y8"/>
    <mergeCell ref="N1:R2"/>
    <mergeCell ref="AU13:AX13"/>
    <mergeCell ref="AE14:AH14"/>
    <mergeCell ref="AI14:AL14"/>
    <mergeCell ref="AM14:AP14"/>
    <mergeCell ref="AQ14:AT14"/>
    <mergeCell ref="AU14:AX14"/>
    <mergeCell ref="AD10:AD12"/>
    <mergeCell ref="AE13:AH13"/>
    <mergeCell ref="AI13:AL13"/>
    <mergeCell ref="AM13:AP13"/>
    <mergeCell ref="AQ13:AT13"/>
    <mergeCell ref="AU8:AX8"/>
    <mergeCell ref="AE9:AH9"/>
  </mergeCells>
  <dataValidations count="7">
    <dataValidation allowBlank="1" showInputMessage="1" showErrorMessage="1" sqref="C27:H32 C18:J18 C19:H23" xr:uid="{5FF25D82-0FB1-42B5-9EC5-2FA07E42538A}"/>
    <dataValidation type="list" allowBlank="1" showInputMessage="1" showErrorMessage="1" sqref="C6 O6 S6 J5 B5 N5 R5 C11 G6 F5 G11 K11 O11 S11 K6 B10 F10 J10 N10 R10 B15 F15 J15 N15 R15 C16 G16 K16 O16 S16" xr:uid="{8F31163E-03B1-4AE9-9517-863D362A236D}">
      <formula1>PERFSAUT</formula1>
    </dataValidation>
    <dataValidation type="list" allowBlank="1" showInputMessage="1" showErrorMessage="1" sqref="D6 P6 T6 K5 O5 C5 D11 S5 H6 G5 H11 L11 P11 T11 L6 C10 G10 K10 O10 S10 C15 G15 K15 O15 S15 D16 H16 L16 P16 T16" xr:uid="{12A85EC9-32E8-42EE-967B-841A44A342AB}">
      <formula1>PERFPIVOTS</formula1>
    </dataValidation>
    <dataValidation type="list" allowBlank="1" showInputMessage="1" showErrorMessage="1" sqref="E6 Q6 U6 L5 D5 P5 T5 E11 I6 H5 I11 M11 Q11 U11 M6 D10 H10 L10 P10 T10 D15 H15 L15 P15 T15 E16 I16 M16 Q16 U16" xr:uid="{74D6214E-5308-464E-B3E0-8F2EAC386D7F}">
      <formula1>PERFMAINTIENT</formula1>
    </dataValidation>
    <dataValidation type="list" allowBlank="1" showInputMessage="1" showErrorMessage="1" sqref="E7 Q7 U7 M5 E5 Q5 U5 E12 I7 I5 I12 M12 Q12 U12 M7 E10 I10 M10 Q10 U10 E15 I15 M15 Q15 U15 E17 I17 M17 Q17 U17" xr:uid="{9C7E3339-6001-44BD-8EFF-9C4E4FE9AA51}">
      <formula1>PERFACRO</formula1>
    </dataValidation>
    <dataValidation type="list" allowBlank="1" showInputMessage="1" showErrorMessage="1" sqref="B11 F11 J11 J6 B6 N6 R6 N11 R11 F6 B16 F16 J16 N16 R16" xr:uid="{DA281B76-7A00-4A9D-BE08-7E9580A6EB41}">
      <formula1>PERFGE</formula1>
    </dataValidation>
    <dataValidation type="list" allowBlank="1" showInputMessage="1" showErrorMessage="1" sqref="C7:D7 C12:D12 G12:H12 K12:L12 G7:H7 O12:P12 S12:T12 K7:L7 O7:P7 S7:T7 C17:D17 G17:H17 K17:L17 O17:P17 S17:T17" xr:uid="{4E6B5C41-2A85-40EA-97BC-061221A01F57}">
      <formula1>PERFCOMBI</formula1>
    </dataValidation>
  </dataValidations>
  <pageMargins left="0.7" right="0.7" top="0.75" bottom="0.75" header="0.3" footer="0.3"/>
  <pageSetup paperSize="9" scale="5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Button 1">
              <controlPr defaultSize="0" print="0" autoFill="0" autoPict="0" macro="[0]!ModePleinEcran">
                <anchor moveWithCells="1" sizeWithCells="1">
                  <from>
                    <xdr:col>1</xdr:col>
                    <xdr:colOff>577850</xdr:colOff>
                    <xdr:row>1</xdr:row>
                    <xdr:rowOff>63500</xdr:rowOff>
                  </from>
                  <to>
                    <xdr:col>3</xdr:col>
                    <xdr:colOff>82550</xdr:colOff>
                    <xdr:row>1</xdr:row>
                    <xdr:rowOff>419100</xdr:rowOff>
                  </to>
                </anchor>
              </controlPr>
            </control>
          </mc:Choice>
        </mc:AlternateContent>
        <mc:AlternateContent xmlns:mc="http://schemas.openxmlformats.org/markup-compatibility/2006">
          <mc:Choice Requires="x14">
            <control shapeId="46094" r:id="rId5" name="Button 14">
              <controlPr defaultSize="0" print="0" autoFill="0" autoPict="0" macro="[0]!Normal">
                <anchor moveWithCells="1" sizeWithCells="1">
                  <from>
                    <xdr:col>3</xdr:col>
                    <xdr:colOff>203200</xdr:colOff>
                    <xdr:row>1</xdr:row>
                    <xdr:rowOff>44450</xdr:rowOff>
                  </from>
                  <to>
                    <xdr:col>4</xdr:col>
                    <xdr:colOff>635000</xdr:colOff>
                    <xdr:row>1</xdr:row>
                    <xdr:rowOff>412750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3000000}">
          <x14:formula1>
            <xm:f>'C:\Users\Pauline.ANGE\PERSO\FFG\team\feuilles\[2013-France_TeamGym - NOMCLUB - CATEGORIE - NUMERO EQUIPE - 3.7.xlsm]ListeDiffSol'!#REF!</xm:f>
          </x14:formula1>
          <xm:sqref>RNT983048:RNU983049 JP11:JQ12 TL11:TM12 ADH11:ADI12 AND11:ANE12 AWZ11:AXA12 BGV11:BGW12 BQR11:BQS12 CAN11:CAO12 CKJ11:CKK12 CUF11:CUG12 DEB11:DEC12 DNX11:DNY12 DXT11:DXU12 EHP11:EHQ12 ERL11:ERM12 FBH11:FBI12 FLD11:FLE12 FUZ11:FVA12 GEV11:GEW12 GOR11:GOS12 GYN11:GYO12 HIJ11:HIK12 HSF11:HSG12 ICB11:ICC12 ILX11:ILY12 IVT11:IVU12 JFP11:JFQ12 JPL11:JPM12 JZH11:JZI12 KJD11:KJE12 KSZ11:KTA12 LCV11:LCW12 LMR11:LMS12 LWN11:LWO12 MGJ11:MGK12 MQF11:MQG12 NAB11:NAC12 NJX11:NJY12 NTT11:NTU12 ODP11:ODQ12 ONL11:ONM12 OXH11:OXI12 PHD11:PHE12 PQZ11:PRA12 QAV11:QAW12 QKR11:QKS12 QUN11:QUO12 REJ11:REK12 ROF11:ROG12 RYB11:RYC12 SHX11:SHY12 SRT11:SRU12 TBP11:TBQ12 TLL11:TLM12 TVH11:TVI12 UFD11:UFE12 UOZ11:UPA12 UYV11:UYW12 VIR11:VIS12 VSN11:VSO12 WCJ11:WCK12 WMF11:WMG12 WWB11:WWC12 S65539:U65540 JP65539:JQ65540 TL65539:TM65540 ADH65539:ADI65540 AND65539:ANE65540 AWZ65539:AXA65540 BGV65539:BGW65540 BQR65539:BQS65540 CAN65539:CAO65540 CKJ65539:CKK65540 CUF65539:CUG65540 DEB65539:DEC65540 DNX65539:DNY65540 DXT65539:DXU65540 EHP65539:EHQ65540 ERL65539:ERM65540 FBH65539:FBI65540 FLD65539:FLE65540 FUZ65539:FVA65540 GEV65539:GEW65540 GOR65539:GOS65540 GYN65539:GYO65540 HIJ65539:HIK65540 HSF65539:HSG65540 ICB65539:ICC65540 ILX65539:ILY65540 IVT65539:IVU65540 JFP65539:JFQ65540 JPL65539:JPM65540 JZH65539:JZI65540 KJD65539:KJE65540 KSZ65539:KTA65540 LCV65539:LCW65540 LMR65539:LMS65540 LWN65539:LWO65540 MGJ65539:MGK65540 MQF65539:MQG65540 NAB65539:NAC65540 NJX65539:NJY65540 NTT65539:NTU65540 ODP65539:ODQ65540 ONL65539:ONM65540 OXH65539:OXI65540 PHD65539:PHE65540 PQZ65539:PRA65540 QAV65539:QAW65540 QKR65539:QKS65540 QUN65539:QUO65540 REJ65539:REK65540 ROF65539:ROG65540 RYB65539:RYC65540 SHX65539:SHY65540 SRT65539:SRU65540 TBP65539:TBQ65540 TLL65539:TLM65540 TVH65539:TVI65540 UFD65539:UFE65540 UOZ65539:UPA65540 UYV65539:UYW65540 VIR65539:VIS65540 VSN65539:VSO65540 WCJ65539:WCK65540 WMF65539:WMG65540 WWB65539:WWC65540 S131075:U131076 JP131075:JQ131076 TL131075:TM131076 ADH131075:ADI131076 AND131075:ANE131076 AWZ131075:AXA131076 BGV131075:BGW131076 BQR131075:BQS131076 CAN131075:CAO131076 CKJ131075:CKK131076 CUF131075:CUG131076 DEB131075:DEC131076 DNX131075:DNY131076 DXT131075:DXU131076 EHP131075:EHQ131076 ERL131075:ERM131076 FBH131075:FBI131076 FLD131075:FLE131076 FUZ131075:FVA131076 GEV131075:GEW131076 GOR131075:GOS131076 GYN131075:GYO131076 HIJ131075:HIK131076 HSF131075:HSG131076 ICB131075:ICC131076 ILX131075:ILY131076 IVT131075:IVU131076 JFP131075:JFQ131076 JPL131075:JPM131076 JZH131075:JZI131076 KJD131075:KJE131076 KSZ131075:KTA131076 LCV131075:LCW131076 LMR131075:LMS131076 LWN131075:LWO131076 MGJ131075:MGK131076 MQF131075:MQG131076 NAB131075:NAC131076 NJX131075:NJY131076 NTT131075:NTU131076 ODP131075:ODQ131076 ONL131075:ONM131076 OXH131075:OXI131076 PHD131075:PHE131076 PQZ131075:PRA131076 QAV131075:QAW131076 QKR131075:QKS131076 QUN131075:QUO131076 REJ131075:REK131076 ROF131075:ROG131076 RYB131075:RYC131076 SHX131075:SHY131076 SRT131075:SRU131076 TBP131075:TBQ131076 TLL131075:TLM131076 TVH131075:TVI131076 UFD131075:UFE131076 UOZ131075:UPA131076 UYV131075:UYW131076 VIR131075:VIS131076 VSN131075:VSO131076 WCJ131075:WCK131076 WMF131075:WMG131076 WWB131075:WWC131076 S196611:U196612 JP196611:JQ196612 TL196611:TM196612 ADH196611:ADI196612 AND196611:ANE196612 AWZ196611:AXA196612 BGV196611:BGW196612 BQR196611:BQS196612 CAN196611:CAO196612 CKJ196611:CKK196612 CUF196611:CUG196612 DEB196611:DEC196612 DNX196611:DNY196612 DXT196611:DXU196612 EHP196611:EHQ196612 ERL196611:ERM196612 FBH196611:FBI196612 FLD196611:FLE196612 FUZ196611:FVA196612 GEV196611:GEW196612 GOR196611:GOS196612 GYN196611:GYO196612 HIJ196611:HIK196612 HSF196611:HSG196612 ICB196611:ICC196612 ILX196611:ILY196612 IVT196611:IVU196612 JFP196611:JFQ196612 JPL196611:JPM196612 JZH196611:JZI196612 KJD196611:KJE196612 KSZ196611:KTA196612 LCV196611:LCW196612 LMR196611:LMS196612 LWN196611:LWO196612 MGJ196611:MGK196612 MQF196611:MQG196612 NAB196611:NAC196612 NJX196611:NJY196612 NTT196611:NTU196612 ODP196611:ODQ196612 ONL196611:ONM196612 OXH196611:OXI196612 PHD196611:PHE196612 PQZ196611:PRA196612 QAV196611:QAW196612 QKR196611:QKS196612 QUN196611:QUO196612 REJ196611:REK196612 ROF196611:ROG196612 RYB196611:RYC196612 SHX196611:SHY196612 SRT196611:SRU196612 TBP196611:TBQ196612 TLL196611:TLM196612 TVH196611:TVI196612 UFD196611:UFE196612 UOZ196611:UPA196612 UYV196611:UYW196612 VIR196611:VIS196612 VSN196611:VSO196612 WCJ196611:WCK196612 WMF196611:WMG196612 WWB196611:WWC196612 S262147:U262148 JP262147:JQ262148 TL262147:TM262148 ADH262147:ADI262148 AND262147:ANE262148 AWZ262147:AXA262148 BGV262147:BGW262148 BQR262147:BQS262148 CAN262147:CAO262148 CKJ262147:CKK262148 CUF262147:CUG262148 DEB262147:DEC262148 DNX262147:DNY262148 DXT262147:DXU262148 EHP262147:EHQ262148 ERL262147:ERM262148 FBH262147:FBI262148 FLD262147:FLE262148 FUZ262147:FVA262148 GEV262147:GEW262148 GOR262147:GOS262148 GYN262147:GYO262148 HIJ262147:HIK262148 HSF262147:HSG262148 ICB262147:ICC262148 ILX262147:ILY262148 IVT262147:IVU262148 JFP262147:JFQ262148 JPL262147:JPM262148 JZH262147:JZI262148 KJD262147:KJE262148 KSZ262147:KTA262148 LCV262147:LCW262148 LMR262147:LMS262148 LWN262147:LWO262148 MGJ262147:MGK262148 MQF262147:MQG262148 NAB262147:NAC262148 NJX262147:NJY262148 NTT262147:NTU262148 ODP262147:ODQ262148 ONL262147:ONM262148 OXH262147:OXI262148 PHD262147:PHE262148 PQZ262147:PRA262148 QAV262147:QAW262148 QKR262147:QKS262148 QUN262147:QUO262148 REJ262147:REK262148 ROF262147:ROG262148 RYB262147:RYC262148 SHX262147:SHY262148 SRT262147:SRU262148 TBP262147:TBQ262148 TLL262147:TLM262148 TVH262147:TVI262148 UFD262147:UFE262148 UOZ262147:UPA262148 UYV262147:UYW262148 VIR262147:VIS262148 VSN262147:VSO262148 WCJ262147:WCK262148 WMF262147:WMG262148 WWB262147:WWC262148 S327683:U327684 JP327683:JQ327684 TL327683:TM327684 ADH327683:ADI327684 AND327683:ANE327684 AWZ327683:AXA327684 BGV327683:BGW327684 BQR327683:BQS327684 CAN327683:CAO327684 CKJ327683:CKK327684 CUF327683:CUG327684 DEB327683:DEC327684 DNX327683:DNY327684 DXT327683:DXU327684 EHP327683:EHQ327684 ERL327683:ERM327684 FBH327683:FBI327684 FLD327683:FLE327684 FUZ327683:FVA327684 GEV327683:GEW327684 GOR327683:GOS327684 GYN327683:GYO327684 HIJ327683:HIK327684 HSF327683:HSG327684 ICB327683:ICC327684 ILX327683:ILY327684 IVT327683:IVU327684 JFP327683:JFQ327684 JPL327683:JPM327684 JZH327683:JZI327684 KJD327683:KJE327684 KSZ327683:KTA327684 LCV327683:LCW327684 LMR327683:LMS327684 LWN327683:LWO327684 MGJ327683:MGK327684 MQF327683:MQG327684 NAB327683:NAC327684 NJX327683:NJY327684 NTT327683:NTU327684 ODP327683:ODQ327684 ONL327683:ONM327684 OXH327683:OXI327684 PHD327683:PHE327684 PQZ327683:PRA327684 QAV327683:QAW327684 QKR327683:QKS327684 QUN327683:QUO327684 REJ327683:REK327684 ROF327683:ROG327684 RYB327683:RYC327684 SHX327683:SHY327684 SRT327683:SRU327684 TBP327683:TBQ327684 TLL327683:TLM327684 TVH327683:TVI327684 UFD327683:UFE327684 UOZ327683:UPA327684 UYV327683:UYW327684 VIR327683:VIS327684 VSN327683:VSO327684 WCJ327683:WCK327684 WMF327683:WMG327684 WWB327683:WWC327684 S393219:U393220 JP393219:JQ393220 TL393219:TM393220 ADH393219:ADI393220 AND393219:ANE393220 AWZ393219:AXA393220 BGV393219:BGW393220 BQR393219:BQS393220 CAN393219:CAO393220 CKJ393219:CKK393220 CUF393219:CUG393220 DEB393219:DEC393220 DNX393219:DNY393220 DXT393219:DXU393220 EHP393219:EHQ393220 ERL393219:ERM393220 FBH393219:FBI393220 FLD393219:FLE393220 FUZ393219:FVA393220 GEV393219:GEW393220 GOR393219:GOS393220 GYN393219:GYO393220 HIJ393219:HIK393220 HSF393219:HSG393220 ICB393219:ICC393220 ILX393219:ILY393220 IVT393219:IVU393220 JFP393219:JFQ393220 JPL393219:JPM393220 JZH393219:JZI393220 KJD393219:KJE393220 KSZ393219:KTA393220 LCV393219:LCW393220 LMR393219:LMS393220 LWN393219:LWO393220 MGJ393219:MGK393220 MQF393219:MQG393220 NAB393219:NAC393220 NJX393219:NJY393220 NTT393219:NTU393220 ODP393219:ODQ393220 ONL393219:ONM393220 OXH393219:OXI393220 PHD393219:PHE393220 PQZ393219:PRA393220 QAV393219:QAW393220 QKR393219:QKS393220 QUN393219:QUO393220 REJ393219:REK393220 ROF393219:ROG393220 RYB393219:RYC393220 SHX393219:SHY393220 SRT393219:SRU393220 TBP393219:TBQ393220 TLL393219:TLM393220 TVH393219:TVI393220 UFD393219:UFE393220 UOZ393219:UPA393220 UYV393219:UYW393220 VIR393219:VIS393220 VSN393219:VSO393220 WCJ393219:WCK393220 WMF393219:WMG393220 WWB393219:WWC393220 S458755:U458756 JP458755:JQ458756 TL458755:TM458756 ADH458755:ADI458756 AND458755:ANE458756 AWZ458755:AXA458756 BGV458755:BGW458756 BQR458755:BQS458756 CAN458755:CAO458756 CKJ458755:CKK458756 CUF458755:CUG458756 DEB458755:DEC458756 DNX458755:DNY458756 DXT458755:DXU458756 EHP458755:EHQ458756 ERL458755:ERM458756 FBH458755:FBI458756 FLD458755:FLE458756 FUZ458755:FVA458756 GEV458755:GEW458756 GOR458755:GOS458756 GYN458755:GYO458756 HIJ458755:HIK458756 HSF458755:HSG458756 ICB458755:ICC458756 ILX458755:ILY458756 IVT458755:IVU458756 JFP458755:JFQ458756 JPL458755:JPM458756 JZH458755:JZI458756 KJD458755:KJE458756 KSZ458755:KTA458756 LCV458755:LCW458756 LMR458755:LMS458756 LWN458755:LWO458756 MGJ458755:MGK458756 MQF458755:MQG458756 NAB458755:NAC458756 NJX458755:NJY458756 NTT458755:NTU458756 ODP458755:ODQ458756 ONL458755:ONM458756 OXH458755:OXI458756 PHD458755:PHE458756 PQZ458755:PRA458756 QAV458755:QAW458756 QKR458755:QKS458756 QUN458755:QUO458756 REJ458755:REK458756 ROF458755:ROG458756 RYB458755:RYC458756 SHX458755:SHY458756 SRT458755:SRU458756 TBP458755:TBQ458756 TLL458755:TLM458756 TVH458755:TVI458756 UFD458755:UFE458756 UOZ458755:UPA458756 UYV458755:UYW458756 VIR458755:VIS458756 VSN458755:VSO458756 WCJ458755:WCK458756 WMF458755:WMG458756 WWB458755:WWC458756 S524291:U524292 JP524291:JQ524292 TL524291:TM524292 ADH524291:ADI524292 AND524291:ANE524292 AWZ524291:AXA524292 BGV524291:BGW524292 BQR524291:BQS524292 CAN524291:CAO524292 CKJ524291:CKK524292 CUF524291:CUG524292 DEB524291:DEC524292 DNX524291:DNY524292 DXT524291:DXU524292 EHP524291:EHQ524292 ERL524291:ERM524292 FBH524291:FBI524292 FLD524291:FLE524292 FUZ524291:FVA524292 GEV524291:GEW524292 GOR524291:GOS524292 GYN524291:GYO524292 HIJ524291:HIK524292 HSF524291:HSG524292 ICB524291:ICC524292 ILX524291:ILY524292 IVT524291:IVU524292 JFP524291:JFQ524292 JPL524291:JPM524292 JZH524291:JZI524292 KJD524291:KJE524292 KSZ524291:KTA524292 LCV524291:LCW524292 LMR524291:LMS524292 LWN524291:LWO524292 MGJ524291:MGK524292 MQF524291:MQG524292 NAB524291:NAC524292 NJX524291:NJY524292 NTT524291:NTU524292 ODP524291:ODQ524292 ONL524291:ONM524292 OXH524291:OXI524292 PHD524291:PHE524292 PQZ524291:PRA524292 QAV524291:QAW524292 QKR524291:QKS524292 QUN524291:QUO524292 REJ524291:REK524292 ROF524291:ROG524292 RYB524291:RYC524292 SHX524291:SHY524292 SRT524291:SRU524292 TBP524291:TBQ524292 TLL524291:TLM524292 TVH524291:TVI524292 UFD524291:UFE524292 UOZ524291:UPA524292 UYV524291:UYW524292 VIR524291:VIS524292 VSN524291:VSO524292 WCJ524291:WCK524292 WMF524291:WMG524292 WWB524291:WWC524292 S589827:U589828 JP589827:JQ589828 TL589827:TM589828 ADH589827:ADI589828 AND589827:ANE589828 AWZ589827:AXA589828 BGV589827:BGW589828 BQR589827:BQS589828 CAN589827:CAO589828 CKJ589827:CKK589828 CUF589827:CUG589828 DEB589827:DEC589828 DNX589827:DNY589828 DXT589827:DXU589828 EHP589827:EHQ589828 ERL589827:ERM589828 FBH589827:FBI589828 FLD589827:FLE589828 FUZ589827:FVA589828 GEV589827:GEW589828 GOR589827:GOS589828 GYN589827:GYO589828 HIJ589827:HIK589828 HSF589827:HSG589828 ICB589827:ICC589828 ILX589827:ILY589828 IVT589827:IVU589828 JFP589827:JFQ589828 JPL589827:JPM589828 JZH589827:JZI589828 KJD589827:KJE589828 KSZ589827:KTA589828 LCV589827:LCW589828 LMR589827:LMS589828 LWN589827:LWO589828 MGJ589827:MGK589828 MQF589827:MQG589828 NAB589827:NAC589828 NJX589827:NJY589828 NTT589827:NTU589828 ODP589827:ODQ589828 ONL589827:ONM589828 OXH589827:OXI589828 PHD589827:PHE589828 PQZ589827:PRA589828 QAV589827:QAW589828 QKR589827:QKS589828 QUN589827:QUO589828 REJ589827:REK589828 ROF589827:ROG589828 RYB589827:RYC589828 SHX589827:SHY589828 SRT589827:SRU589828 TBP589827:TBQ589828 TLL589827:TLM589828 TVH589827:TVI589828 UFD589827:UFE589828 UOZ589827:UPA589828 UYV589827:UYW589828 VIR589827:VIS589828 VSN589827:VSO589828 WCJ589827:WCK589828 WMF589827:WMG589828 WWB589827:WWC589828 S655363:U655364 JP655363:JQ655364 TL655363:TM655364 ADH655363:ADI655364 AND655363:ANE655364 AWZ655363:AXA655364 BGV655363:BGW655364 BQR655363:BQS655364 CAN655363:CAO655364 CKJ655363:CKK655364 CUF655363:CUG655364 DEB655363:DEC655364 DNX655363:DNY655364 DXT655363:DXU655364 EHP655363:EHQ655364 ERL655363:ERM655364 FBH655363:FBI655364 FLD655363:FLE655364 FUZ655363:FVA655364 GEV655363:GEW655364 GOR655363:GOS655364 GYN655363:GYO655364 HIJ655363:HIK655364 HSF655363:HSG655364 ICB655363:ICC655364 ILX655363:ILY655364 IVT655363:IVU655364 JFP655363:JFQ655364 JPL655363:JPM655364 JZH655363:JZI655364 KJD655363:KJE655364 KSZ655363:KTA655364 LCV655363:LCW655364 LMR655363:LMS655364 LWN655363:LWO655364 MGJ655363:MGK655364 MQF655363:MQG655364 NAB655363:NAC655364 NJX655363:NJY655364 NTT655363:NTU655364 ODP655363:ODQ655364 ONL655363:ONM655364 OXH655363:OXI655364 PHD655363:PHE655364 PQZ655363:PRA655364 QAV655363:QAW655364 QKR655363:QKS655364 QUN655363:QUO655364 REJ655363:REK655364 ROF655363:ROG655364 RYB655363:RYC655364 SHX655363:SHY655364 SRT655363:SRU655364 TBP655363:TBQ655364 TLL655363:TLM655364 TVH655363:TVI655364 UFD655363:UFE655364 UOZ655363:UPA655364 UYV655363:UYW655364 VIR655363:VIS655364 VSN655363:VSO655364 WCJ655363:WCK655364 WMF655363:WMG655364 WWB655363:WWC655364 S720899:U720900 JP720899:JQ720900 TL720899:TM720900 ADH720899:ADI720900 AND720899:ANE720900 AWZ720899:AXA720900 BGV720899:BGW720900 BQR720899:BQS720900 CAN720899:CAO720900 CKJ720899:CKK720900 CUF720899:CUG720900 DEB720899:DEC720900 DNX720899:DNY720900 DXT720899:DXU720900 EHP720899:EHQ720900 ERL720899:ERM720900 FBH720899:FBI720900 FLD720899:FLE720900 FUZ720899:FVA720900 GEV720899:GEW720900 GOR720899:GOS720900 GYN720899:GYO720900 HIJ720899:HIK720900 HSF720899:HSG720900 ICB720899:ICC720900 ILX720899:ILY720900 IVT720899:IVU720900 JFP720899:JFQ720900 JPL720899:JPM720900 JZH720899:JZI720900 KJD720899:KJE720900 KSZ720899:KTA720900 LCV720899:LCW720900 LMR720899:LMS720900 LWN720899:LWO720900 MGJ720899:MGK720900 MQF720899:MQG720900 NAB720899:NAC720900 NJX720899:NJY720900 NTT720899:NTU720900 ODP720899:ODQ720900 ONL720899:ONM720900 OXH720899:OXI720900 PHD720899:PHE720900 PQZ720899:PRA720900 QAV720899:QAW720900 QKR720899:QKS720900 QUN720899:QUO720900 REJ720899:REK720900 ROF720899:ROG720900 RYB720899:RYC720900 SHX720899:SHY720900 SRT720899:SRU720900 TBP720899:TBQ720900 TLL720899:TLM720900 TVH720899:TVI720900 UFD720899:UFE720900 UOZ720899:UPA720900 UYV720899:UYW720900 VIR720899:VIS720900 VSN720899:VSO720900 WCJ720899:WCK720900 WMF720899:WMG720900 WWB720899:WWC720900 S786435:U786436 JP786435:JQ786436 TL786435:TM786436 ADH786435:ADI786436 AND786435:ANE786436 AWZ786435:AXA786436 BGV786435:BGW786436 BQR786435:BQS786436 CAN786435:CAO786436 CKJ786435:CKK786436 CUF786435:CUG786436 DEB786435:DEC786436 DNX786435:DNY786436 DXT786435:DXU786436 EHP786435:EHQ786436 ERL786435:ERM786436 FBH786435:FBI786436 FLD786435:FLE786436 FUZ786435:FVA786436 GEV786435:GEW786436 GOR786435:GOS786436 GYN786435:GYO786436 HIJ786435:HIK786436 HSF786435:HSG786436 ICB786435:ICC786436 ILX786435:ILY786436 IVT786435:IVU786436 JFP786435:JFQ786436 JPL786435:JPM786436 JZH786435:JZI786436 KJD786435:KJE786436 KSZ786435:KTA786436 LCV786435:LCW786436 LMR786435:LMS786436 LWN786435:LWO786436 MGJ786435:MGK786436 MQF786435:MQG786436 NAB786435:NAC786436 NJX786435:NJY786436 NTT786435:NTU786436 ODP786435:ODQ786436 ONL786435:ONM786436 OXH786435:OXI786436 PHD786435:PHE786436 PQZ786435:PRA786436 QAV786435:QAW786436 QKR786435:QKS786436 QUN786435:QUO786436 REJ786435:REK786436 ROF786435:ROG786436 RYB786435:RYC786436 SHX786435:SHY786436 SRT786435:SRU786436 TBP786435:TBQ786436 TLL786435:TLM786436 TVH786435:TVI786436 UFD786435:UFE786436 UOZ786435:UPA786436 UYV786435:UYW786436 VIR786435:VIS786436 VSN786435:VSO786436 WCJ786435:WCK786436 WMF786435:WMG786436 WWB786435:WWC786436 S851971:U851972 JP851971:JQ851972 TL851971:TM851972 ADH851971:ADI851972 AND851971:ANE851972 AWZ851971:AXA851972 BGV851971:BGW851972 BQR851971:BQS851972 CAN851971:CAO851972 CKJ851971:CKK851972 CUF851971:CUG851972 DEB851971:DEC851972 DNX851971:DNY851972 DXT851971:DXU851972 EHP851971:EHQ851972 ERL851971:ERM851972 FBH851971:FBI851972 FLD851971:FLE851972 FUZ851971:FVA851972 GEV851971:GEW851972 GOR851971:GOS851972 GYN851971:GYO851972 HIJ851971:HIK851972 HSF851971:HSG851972 ICB851971:ICC851972 ILX851971:ILY851972 IVT851971:IVU851972 JFP851971:JFQ851972 JPL851971:JPM851972 JZH851971:JZI851972 KJD851971:KJE851972 KSZ851971:KTA851972 LCV851971:LCW851972 LMR851971:LMS851972 LWN851971:LWO851972 MGJ851971:MGK851972 MQF851971:MQG851972 NAB851971:NAC851972 NJX851971:NJY851972 NTT851971:NTU851972 ODP851971:ODQ851972 ONL851971:ONM851972 OXH851971:OXI851972 PHD851971:PHE851972 PQZ851971:PRA851972 QAV851971:QAW851972 QKR851971:QKS851972 QUN851971:QUO851972 REJ851971:REK851972 ROF851971:ROG851972 RYB851971:RYC851972 SHX851971:SHY851972 SRT851971:SRU851972 TBP851971:TBQ851972 TLL851971:TLM851972 TVH851971:TVI851972 UFD851971:UFE851972 UOZ851971:UPA851972 UYV851971:UYW851972 VIR851971:VIS851972 VSN851971:VSO851972 WCJ851971:WCK851972 WMF851971:WMG851972 WWB851971:WWC851972 S917507:U917508 JP917507:JQ917508 TL917507:TM917508 ADH917507:ADI917508 AND917507:ANE917508 AWZ917507:AXA917508 BGV917507:BGW917508 BQR917507:BQS917508 CAN917507:CAO917508 CKJ917507:CKK917508 CUF917507:CUG917508 DEB917507:DEC917508 DNX917507:DNY917508 DXT917507:DXU917508 EHP917507:EHQ917508 ERL917507:ERM917508 FBH917507:FBI917508 FLD917507:FLE917508 FUZ917507:FVA917508 GEV917507:GEW917508 GOR917507:GOS917508 GYN917507:GYO917508 HIJ917507:HIK917508 HSF917507:HSG917508 ICB917507:ICC917508 ILX917507:ILY917508 IVT917507:IVU917508 JFP917507:JFQ917508 JPL917507:JPM917508 JZH917507:JZI917508 KJD917507:KJE917508 KSZ917507:KTA917508 LCV917507:LCW917508 LMR917507:LMS917508 LWN917507:LWO917508 MGJ917507:MGK917508 MQF917507:MQG917508 NAB917507:NAC917508 NJX917507:NJY917508 NTT917507:NTU917508 ODP917507:ODQ917508 ONL917507:ONM917508 OXH917507:OXI917508 PHD917507:PHE917508 PQZ917507:PRA917508 QAV917507:QAW917508 QKR917507:QKS917508 QUN917507:QUO917508 REJ917507:REK917508 ROF917507:ROG917508 RYB917507:RYC917508 SHX917507:SHY917508 SRT917507:SRU917508 TBP917507:TBQ917508 TLL917507:TLM917508 TVH917507:TVI917508 UFD917507:UFE917508 UOZ917507:UPA917508 UYV917507:UYW917508 VIR917507:VIS917508 VSN917507:VSO917508 WCJ917507:WCK917508 WMF917507:WMG917508 WWB917507:WWC917508 S983043:U983044 JP983043:JQ983044 TL983043:TM983044 ADH983043:ADI983044 AND983043:ANE983044 AWZ983043:AXA983044 BGV983043:BGW983044 BQR983043:BQS983044 CAN983043:CAO983044 CKJ983043:CKK983044 CUF983043:CUG983044 DEB983043:DEC983044 DNX983043:DNY983044 DXT983043:DXU983044 EHP983043:EHQ983044 ERL983043:ERM983044 FBH983043:FBI983044 FLD983043:FLE983044 FUZ983043:FVA983044 GEV983043:GEW983044 GOR983043:GOS983044 GYN983043:GYO983044 HIJ983043:HIK983044 HSF983043:HSG983044 ICB983043:ICC983044 ILX983043:ILY983044 IVT983043:IVU983044 JFP983043:JFQ983044 JPL983043:JPM983044 JZH983043:JZI983044 KJD983043:KJE983044 KSZ983043:KTA983044 LCV983043:LCW983044 LMR983043:LMS983044 LWN983043:LWO983044 MGJ983043:MGK983044 MQF983043:MQG983044 NAB983043:NAC983044 NJX983043:NJY983044 NTT983043:NTU983044 ODP983043:ODQ983044 ONL983043:ONM983044 OXH983043:OXI983044 PHD983043:PHE983044 PQZ983043:PRA983044 QAV983043:QAW983044 QKR983043:QKS983044 QUN983043:QUO983044 REJ983043:REK983044 ROF983043:ROG983044 RYB983043:RYC983044 SHX983043:SHY983044 SRT983043:SRU983044 TBP983043:TBQ983044 TLL983043:TLM983044 TVH983043:TVI983044 UFD983043:UFE983044 UOZ983043:UPA983044 UYV983043:UYW983044 VIR983043:VIS983044 VSN983043:VSO983044 WCJ983043:WCK983044 WMF983043:WMG983044 WWB983043:WWC983044 WVP983048:WVQ983049 JD6:JE7 SZ6:TA7 ACV6:ACW7 AMR6:AMS7 AWN6:AWO7 BGJ6:BGK7 BQF6:BQG7 CAB6:CAC7 CJX6:CJY7 CTT6:CTU7 DDP6:DDQ7 DNL6:DNM7 DXH6:DXI7 EHD6:EHE7 EQZ6:ERA7 FAV6:FAW7 FKR6:FKS7 FUN6:FUO7 GEJ6:GEK7 GOF6:GOG7 GYB6:GYC7 HHX6:HHY7 HRT6:HRU7 IBP6:IBQ7 ILL6:ILM7 IVH6:IVI7 JFD6:JFE7 JOZ6:JPA7 JYV6:JYW7 KIR6:KIS7 KSN6:KSO7 LCJ6:LCK7 LMF6:LMG7 LWB6:LWC7 MFX6:MFY7 MPT6:MPU7 MZP6:MZQ7 NJL6:NJM7 NTH6:NTI7 ODD6:ODE7 OMZ6:ONA7 OWV6:OWW7 PGR6:PGS7 PQN6:PQO7 QAJ6:QAK7 QKF6:QKG7 QUB6:QUC7 RDX6:RDY7 RNT6:RNU7 RXP6:RXQ7 SHL6:SHM7 SRH6:SRI7 TBD6:TBE7 TKZ6:TLA7 TUV6:TUW7 UER6:UES7 UON6:UOO7 UYJ6:UYK7 VIF6:VIG7 VSB6:VSC7 WBX6:WBY7 WLT6:WLU7 WVP6:WVQ7 C65534:E65535 JD65534:JE65535 SZ65534:TA65535 ACV65534:ACW65535 AMR65534:AMS65535 AWN65534:AWO65535 BGJ65534:BGK65535 BQF65534:BQG65535 CAB65534:CAC65535 CJX65534:CJY65535 CTT65534:CTU65535 DDP65534:DDQ65535 DNL65534:DNM65535 DXH65534:DXI65535 EHD65534:EHE65535 EQZ65534:ERA65535 FAV65534:FAW65535 FKR65534:FKS65535 FUN65534:FUO65535 GEJ65534:GEK65535 GOF65534:GOG65535 GYB65534:GYC65535 HHX65534:HHY65535 HRT65534:HRU65535 IBP65534:IBQ65535 ILL65534:ILM65535 IVH65534:IVI65535 JFD65534:JFE65535 JOZ65534:JPA65535 JYV65534:JYW65535 KIR65534:KIS65535 KSN65534:KSO65535 LCJ65534:LCK65535 LMF65534:LMG65535 LWB65534:LWC65535 MFX65534:MFY65535 MPT65534:MPU65535 MZP65534:MZQ65535 NJL65534:NJM65535 NTH65534:NTI65535 ODD65534:ODE65535 OMZ65534:ONA65535 OWV65534:OWW65535 PGR65534:PGS65535 PQN65534:PQO65535 QAJ65534:QAK65535 QKF65534:QKG65535 QUB65534:QUC65535 RDX65534:RDY65535 RNT65534:RNU65535 RXP65534:RXQ65535 SHL65534:SHM65535 SRH65534:SRI65535 TBD65534:TBE65535 TKZ65534:TLA65535 TUV65534:TUW65535 UER65534:UES65535 UON65534:UOO65535 UYJ65534:UYK65535 VIF65534:VIG65535 VSB65534:VSC65535 WBX65534:WBY65535 WLT65534:WLU65535 WVP65534:WVQ65535 C131070:E131071 JD131070:JE131071 SZ131070:TA131071 ACV131070:ACW131071 AMR131070:AMS131071 AWN131070:AWO131071 BGJ131070:BGK131071 BQF131070:BQG131071 CAB131070:CAC131071 CJX131070:CJY131071 CTT131070:CTU131071 DDP131070:DDQ131071 DNL131070:DNM131071 DXH131070:DXI131071 EHD131070:EHE131071 EQZ131070:ERA131071 FAV131070:FAW131071 FKR131070:FKS131071 FUN131070:FUO131071 GEJ131070:GEK131071 GOF131070:GOG131071 GYB131070:GYC131071 HHX131070:HHY131071 HRT131070:HRU131071 IBP131070:IBQ131071 ILL131070:ILM131071 IVH131070:IVI131071 JFD131070:JFE131071 JOZ131070:JPA131071 JYV131070:JYW131071 KIR131070:KIS131071 KSN131070:KSO131071 LCJ131070:LCK131071 LMF131070:LMG131071 LWB131070:LWC131071 MFX131070:MFY131071 MPT131070:MPU131071 MZP131070:MZQ131071 NJL131070:NJM131071 NTH131070:NTI131071 ODD131070:ODE131071 OMZ131070:ONA131071 OWV131070:OWW131071 PGR131070:PGS131071 PQN131070:PQO131071 QAJ131070:QAK131071 QKF131070:QKG131071 QUB131070:QUC131071 RDX131070:RDY131071 RNT131070:RNU131071 RXP131070:RXQ131071 SHL131070:SHM131071 SRH131070:SRI131071 TBD131070:TBE131071 TKZ131070:TLA131071 TUV131070:TUW131071 UER131070:UES131071 UON131070:UOO131071 UYJ131070:UYK131071 VIF131070:VIG131071 VSB131070:VSC131071 WBX131070:WBY131071 WLT131070:WLU131071 WVP131070:WVQ131071 C196606:E196607 JD196606:JE196607 SZ196606:TA196607 ACV196606:ACW196607 AMR196606:AMS196607 AWN196606:AWO196607 BGJ196606:BGK196607 BQF196606:BQG196607 CAB196606:CAC196607 CJX196606:CJY196607 CTT196606:CTU196607 DDP196606:DDQ196607 DNL196606:DNM196607 DXH196606:DXI196607 EHD196606:EHE196607 EQZ196606:ERA196607 FAV196606:FAW196607 FKR196606:FKS196607 FUN196606:FUO196607 GEJ196606:GEK196607 GOF196606:GOG196607 GYB196606:GYC196607 HHX196606:HHY196607 HRT196606:HRU196607 IBP196606:IBQ196607 ILL196606:ILM196607 IVH196606:IVI196607 JFD196606:JFE196607 JOZ196606:JPA196607 JYV196606:JYW196607 KIR196606:KIS196607 KSN196606:KSO196607 LCJ196606:LCK196607 LMF196606:LMG196607 LWB196606:LWC196607 MFX196606:MFY196607 MPT196606:MPU196607 MZP196606:MZQ196607 NJL196606:NJM196607 NTH196606:NTI196607 ODD196606:ODE196607 OMZ196606:ONA196607 OWV196606:OWW196607 PGR196606:PGS196607 PQN196606:PQO196607 QAJ196606:QAK196607 QKF196606:QKG196607 QUB196606:QUC196607 RDX196606:RDY196607 RNT196606:RNU196607 RXP196606:RXQ196607 SHL196606:SHM196607 SRH196606:SRI196607 TBD196606:TBE196607 TKZ196606:TLA196607 TUV196606:TUW196607 UER196606:UES196607 UON196606:UOO196607 UYJ196606:UYK196607 VIF196606:VIG196607 VSB196606:VSC196607 WBX196606:WBY196607 WLT196606:WLU196607 WVP196606:WVQ196607 C262142:E262143 JD262142:JE262143 SZ262142:TA262143 ACV262142:ACW262143 AMR262142:AMS262143 AWN262142:AWO262143 BGJ262142:BGK262143 BQF262142:BQG262143 CAB262142:CAC262143 CJX262142:CJY262143 CTT262142:CTU262143 DDP262142:DDQ262143 DNL262142:DNM262143 DXH262142:DXI262143 EHD262142:EHE262143 EQZ262142:ERA262143 FAV262142:FAW262143 FKR262142:FKS262143 FUN262142:FUO262143 GEJ262142:GEK262143 GOF262142:GOG262143 GYB262142:GYC262143 HHX262142:HHY262143 HRT262142:HRU262143 IBP262142:IBQ262143 ILL262142:ILM262143 IVH262142:IVI262143 JFD262142:JFE262143 JOZ262142:JPA262143 JYV262142:JYW262143 KIR262142:KIS262143 KSN262142:KSO262143 LCJ262142:LCK262143 LMF262142:LMG262143 LWB262142:LWC262143 MFX262142:MFY262143 MPT262142:MPU262143 MZP262142:MZQ262143 NJL262142:NJM262143 NTH262142:NTI262143 ODD262142:ODE262143 OMZ262142:ONA262143 OWV262142:OWW262143 PGR262142:PGS262143 PQN262142:PQO262143 QAJ262142:QAK262143 QKF262142:QKG262143 QUB262142:QUC262143 RDX262142:RDY262143 RNT262142:RNU262143 RXP262142:RXQ262143 SHL262142:SHM262143 SRH262142:SRI262143 TBD262142:TBE262143 TKZ262142:TLA262143 TUV262142:TUW262143 UER262142:UES262143 UON262142:UOO262143 UYJ262142:UYK262143 VIF262142:VIG262143 VSB262142:VSC262143 WBX262142:WBY262143 WLT262142:WLU262143 WVP262142:WVQ262143 C327678:E327679 JD327678:JE327679 SZ327678:TA327679 ACV327678:ACW327679 AMR327678:AMS327679 AWN327678:AWO327679 BGJ327678:BGK327679 BQF327678:BQG327679 CAB327678:CAC327679 CJX327678:CJY327679 CTT327678:CTU327679 DDP327678:DDQ327679 DNL327678:DNM327679 DXH327678:DXI327679 EHD327678:EHE327679 EQZ327678:ERA327679 FAV327678:FAW327679 FKR327678:FKS327679 FUN327678:FUO327679 GEJ327678:GEK327679 GOF327678:GOG327679 GYB327678:GYC327679 HHX327678:HHY327679 HRT327678:HRU327679 IBP327678:IBQ327679 ILL327678:ILM327679 IVH327678:IVI327679 JFD327678:JFE327679 JOZ327678:JPA327679 JYV327678:JYW327679 KIR327678:KIS327679 KSN327678:KSO327679 LCJ327678:LCK327679 LMF327678:LMG327679 LWB327678:LWC327679 MFX327678:MFY327679 MPT327678:MPU327679 MZP327678:MZQ327679 NJL327678:NJM327679 NTH327678:NTI327679 ODD327678:ODE327679 OMZ327678:ONA327679 OWV327678:OWW327679 PGR327678:PGS327679 PQN327678:PQO327679 QAJ327678:QAK327679 QKF327678:QKG327679 QUB327678:QUC327679 RDX327678:RDY327679 RNT327678:RNU327679 RXP327678:RXQ327679 SHL327678:SHM327679 SRH327678:SRI327679 TBD327678:TBE327679 TKZ327678:TLA327679 TUV327678:TUW327679 UER327678:UES327679 UON327678:UOO327679 UYJ327678:UYK327679 VIF327678:VIG327679 VSB327678:VSC327679 WBX327678:WBY327679 WLT327678:WLU327679 WVP327678:WVQ327679 C393214:E393215 JD393214:JE393215 SZ393214:TA393215 ACV393214:ACW393215 AMR393214:AMS393215 AWN393214:AWO393215 BGJ393214:BGK393215 BQF393214:BQG393215 CAB393214:CAC393215 CJX393214:CJY393215 CTT393214:CTU393215 DDP393214:DDQ393215 DNL393214:DNM393215 DXH393214:DXI393215 EHD393214:EHE393215 EQZ393214:ERA393215 FAV393214:FAW393215 FKR393214:FKS393215 FUN393214:FUO393215 GEJ393214:GEK393215 GOF393214:GOG393215 GYB393214:GYC393215 HHX393214:HHY393215 HRT393214:HRU393215 IBP393214:IBQ393215 ILL393214:ILM393215 IVH393214:IVI393215 JFD393214:JFE393215 JOZ393214:JPA393215 JYV393214:JYW393215 KIR393214:KIS393215 KSN393214:KSO393215 LCJ393214:LCK393215 LMF393214:LMG393215 LWB393214:LWC393215 MFX393214:MFY393215 MPT393214:MPU393215 MZP393214:MZQ393215 NJL393214:NJM393215 NTH393214:NTI393215 ODD393214:ODE393215 OMZ393214:ONA393215 OWV393214:OWW393215 PGR393214:PGS393215 PQN393214:PQO393215 QAJ393214:QAK393215 QKF393214:QKG393215 QUB393214:QUC393215 RDX393214:RDY393215 RNT393214:RNU393215 RXP393214:RXQ393215 SHL393214:SHM393215 SRH393214:SRI393215 TBD393214:TBE393215 TKZ393214:TLA393215 TUV393214:TUW393215 UER393214:UES393215 UON393214:UOO393215 UYJ393214:UYK393215 VIF393214:VIG393215 VSB393214:VSC393215 WBX393214:WBY393215 WLT393214:WLU393215 WVP393214:WVQ393215 C458750:E458751 JD458750:JE458751 SZ458750:TA458751 ACV458750:ACW458751 AMR458750:AMS458751 AWN458750:AWO458751 BGJ458750:BGK458751 BQF458750:BQG458751 CAB458750:CAC458751 CJX458750:CJY458751 CTT458750:CTU458751 DDP458750:DDQ458751 DNL458750:DNM458751 DXH458750:DXI458751 EHD458750:EHE458751 EQZ458750:ERA458751 FAV458750:FAW458751 FKR458750:FKS458751 FUN458750:FUO458751 GEJ458750:GEK458751 GOF458750:GOG458751 GYB458750:GYC458751 HHX458750:HHY458751 HRT458750:HRU458751 IBP458750:IBQ458751 ILL458750:ILM458751 IVH458750:IVI458751 JFD458750:JFE458751 JOZ458750:JPA458751 JYV458750:JYW458751 KIR458750:KIS458751 KSN458750:KSO458751 LCJ458750:LCK458751 LMF458750:LMG458751 LWB458750:LWC458751 MFX458750:MFY458751 MPT458750:MPU458751 MZP458750:MZQ458751 NJL458750:NJM458751 NTH458750:NTI458751 ODD458750:ODE458751 OMZ458750:ONA458751 OWV458750:OWW458751 PGR458750:PGS458751 PQN458750:PQO458751 QAJ458750:QAK458751 QKF458750:QKG458751 QUB458750:QUC458751 RDX458750:RDY458751 RNT458750:RNU458751 RXP458750:RXQ458751 SHL458750:SHM458751 SRH458750:SRI458751 TBD458750:TBE458751 TKZ458750:TLA458751 TUV458750:TUW458751 UER458750:UES458751 UON458750:UOO458751 UYJ458750:UYK458751 VIF458750:VIG458751 VSB458750:VSC458751 WBX458750:WBY458751 WLT458750:WLU458751 WVP458750:WVQ458751 C524286:E524287 JD524286:JE524287 SZ524286:TA524287 ACV524286:ACW524287 AMR524286:AMS524287 AWN524286:AWO524287 BGJ524286:BGK524287 BQF524286:BQG524287 CAB524286:CAC524287 CJX524286:CJY524287 CTT524286:CTU524287 DDP524286:DDQ524287 DNL524286:DNM524287 DXH524286:DXI524287 EHD524286:EHE524287 EQZ524286:ERA524287 FAV524286:FAW524287 FKR524286:FKS524287 FUN524286:FUO524287 GEJ524286:GEK524287 GOF524286:GOG524287 GYB524286:GYC524287 HHX524286:HHY524287 HRT524286:HRU524287 IBP524286:IBQ524287 ILL524286:ILM524287 IVH524286:IVI524287 JFD524286:JFE524287 JOZ524286:JPA524287 JYV524286:JYW524287 KIR524286:KIS524287 KSN524286:KSO524287 LCJ524286:LCK524287 LMF524286:LMG524287 LWB524286:LWC524287 MFX524286:MFY524287 MPT524286:MPU524287 MZP524286:MZQ524287 NJL524286:NJM524287 NTH524286:NTI524287 ODD524286:ODE524287 OMZ524286:ONA524287 OWV524286:OWW524287 PGR524286:PGS524287 PQN524286:PQO524287 QAJ524286:QAK524287 QKF524286:QKG524287 QUB524286:QUC524287 RDX524286:RDY524287 RNT524286:RNU524287 RXP524286:RXQ524287 SHL524286:SHM524287 SRH524286:SRI524287 TBD524286:TBE524287 TKZ524286:TLA524287 TUV524286:TUW524287 UER524286:UES524287 UON524286:UOO524287 UYJ524286:UYK524287 VIF524286:VIG524287 VSB524286:VSC524287 WBX524286:WBY524287 WLT524286:WLU524287 WVP524286:WVQ524287 C589822:E589823 JD589822:JE589823 SZ589822:TA589823 ACV589822:ACW589823 AMR589822:AMS589823 AWN589822:AWO589823 BGJ589822:BGK589823 BQF589822:BQG589823 CAB589822:CAC589823 CJX589822:CJY589823 CTT589822:CTU589823 DDP589822:DDQ589823 DNL589822:DNM589823 DXH589822:DXI589823 EHD589822:EHE589823 EQZ589822:ERA589823 FAV589822:FAW589823 FKR589822:FKS589823 FUN589822:FUO589823 GEJ589822:GEK589823 GOF589822:GOG589823 GYB589822:GYC589823 HHX589822:HHY589823 HRT589822:HRU589823 IBP589822:IBQ589823 ILL589822:ILM589823 IVH589822:IVI589823 JFD589822:JFE589823 JOZ589822:JPA589823 JYV589822:JYW589823 KIR589822:KIS589823 KSN589822:KSO589823 LCJ589822:LCK589823 LMF589822:LMG589823 LWB589822:LWC589823 MFX589822:MFY589823 MPT589822:MPU589823 MZP589822:MZQ589823 NJL589822:NJM589823 NTH589822:NTI589823 ODD589822:ODE589823 OMZ589822:ONA589823 OWV589822:OWW589823 PGR589822:PGS589823 PQN589822:PQO589823 QAJ589822:QAK589823 QKF589822:QKG589823 QUB589822:QUC589823 RDX589822:RDY589823 RNT589822:RNU589823 RXP589822:RXQ589823 SHL589822:SHM589823 SRH589822:SRI589823 TBD589822:TBE589823 TKZ589822:TLA589823 TUV589822:TUW589823 UER589822:UES589823 UON589822:UOO589823 UYJ589822:UYK589823 VIF589822:VIG589823 VSB589822:VSC589823 WBX589822:WBY589823 WLT589822:WLU589823 WVP589822:WVQ589823 C655358:E655359 JD655358:JE655359 SZ655358:TA655359 ACV655358:ACW655359 AMR655358:AMS655359 AWN655358:AWO655359 BGJ655358:BGK655359 BQF655358:BQG655359 CAB655358:CAC655359 CJX655358:CJY655359 CTT655358:CTU655359 DDP655358:DDQ655359 DNL655358:DNM655359 DXH655358:DXI655359 EHD655358:EHE655359 EQZ655358:ERA655359 FAV655358:FAW655359 FKR655358:FKS655359 FUN655358:FUO655359 GEJ655358:GEK655359 GOF655358:GOG655359 GYB655358:GYC655359 HHX655358:HHY655359 HRT655358:HRU655359 IBP655358:IBQ655359 ILL655358:ILM655359 IVH655358:IVI655359 JFD655358:JFE655359 JOZ655358:JPA655359 JYV655358:JYW655359 KIR655358:KIS655359 KSN655358:KSO655359 LCJ655358:LCK655359 LMF655358:LMG655359 LWB655358:LWC655359 MFX655358:MFY655359 MPT655358:MPU655359 MZP655358:MZQ655359 NJL655358:NJM655359 NTH655358:NTI655359 ODD655358:ODE655359 OMZ655358:ONA655359 OWV655358:OWW655359 PGR655358:PGS655359 PQN655358:PQO655359 QAJ655358:QAK655359 QKF655358:QKG655359 QUB655358:QUC655359 RDX655358:RDY655359 RNT655358:RNU655359 RXP655358:RXQ655359 SHL655358:SHM655359 SRH655358:SRI655359 TBD655358:TBE655359 TKZ655358:TLA655359 TUV655358:TUW655359 UER655358:UES655359 UON655358:UOO655359 UYJ655358:UYK655359 VIF655358:VIG655359 VSB655358:VSC655359 WBX655358:WBY655359 WLT655358:WLU655359 WVP655358:WVQ655359 C720894:E720895 JD720894:JE720895 SZ720894:TA720895 ACV720894:ACW720895 AMR720894:AMS720895 AWN720894:AWO720895 BGJ720894:BGK720895 BQF720894:BQG720895 CAB720894:CAC720895 CJX720894:CJY720895 CTT720894:CTU720895 DDP720894:DDQ720895 DNL720894:DNM720895 DXH720894:DXI720895 EHD720894:EHE720895 EQZ720894:ERA720895 FAV720894:FAW720895 FKR720894:FKS720895 FUN720894:FUO720895 GEJ720894:GEK720895 GOF720894:GOG720895 GYB720894:GYC720895 HHX720894:HHY720895 HRT720894:HRU720895 IBP720894:IBQ720895 ILL720894:ILM720895 IVH720894:IVI720895 JFD720894:JFE720895 JOZ720894:JPA720895 JYV720894:JYW720895 KIR720894:KIS720895 KSN720894:KSO720895 LCJ720894:LCK720895 LMF720894:LMG720895 LWB720894:LWC720895 MFX720894:MFY720895 MPT720894:MPU720895 MZP720894:MZQ720895 NJL720894:NJM720895 NTH720894:NTI720895 ODD720894:ODE720895 OMZ720894:ONA720895 OWV720894:OWW720895 PGR720894:PGS720895 PQN720894:PQO720895 QAJ720894:QAK720895 QKF720894:QKG720895 QUB720894:QUC720895 RDX720894:RDY720895 RNT720894:RNU720895 RXP720894:RXQ720895 SHL720894:SHM720895 SRH720894:SRI720895 TBD720894:TBE720895 TKZ720894:TLA720895 TUV720894:TUW720895 UER720894:UES720895 UON720894:UOO720895 UYJ720894:UYK720895 VIF720894:VIG720895 VSB720894:VSC720895 WBX720894:WBY720895 WLT720894:WLU720895 WVP720894:WVQ720895 C786430:E786431 JD786430:JE786431 SZ786430:TA786431 ACV786430:ACW786431 AMR786430:AMS786431 AWN786430:AWO786431 BGJ786430:BGK786431 BQF786430:BQG786431 CAB786430:CAC786431 CJX786430:CJY786431 CTT786430:CTU786431 DDP786430:DDQ786431 DNL786430:DNM786431 DXH786430:DXI786431 EHD786430:EHE786431 EQZ786430:ERA786431 FAV786430:FAW786431 FKR786430:FKS786431 FUN786430:FUO786431 GEJ786430:GEK786431 GOF786430:GOG786431 GYB786430:GYC786431 HHX786430:HHY786431 HRT786430:HRU786431 IBP786430:IBQ786431 ILL786430:ILM786431 IVH786430:IVI786431 JFD786430:JFE786431 JOZ786430:JPA786431 JYV786430:JYW786431 KIR786430:KIS786431 KSN786430:KSO786431 LCJ786430:LCK786431 LMF786430:LMG786431 LWB786430:LWC786431 MFX786430:MFY786431 MPT786430:MPU786431 MZP786430:MZQ786431 NJL786430:NJM786431 NTH786430:NTI786431 ODD786430:ODE786431 OMZ786430:ONA786431 OWV786430:OWW786431 PGR786430:PGS786431 PQN786430:PQO786431 QAJ786430:QAK786431 QKF786430:QKG786431 QUB786430:QUC786431 RDX786430:RDY786431 RNT786430:RNU786431 RXP786430:RXQ786431 SHL786430:SHM786431 SRH786430:SRI786431 TBD786430:TBE786431 TKZ786430:TLA786431 TUV786430:TUW786431 UER786430:UES786431 UON786430:UOO786431 UYJ786430:UYK786431 VIF786430:VIG786431 VSB786430:VSC786431 WBX786430:WBY786431 WLT786430:WLU786431 WVP786430:WVQ786431 C851966:E851967 JD851966:JE851967 SZ851966:TA851967 ACV851966:ACW851967 AMR851966:AMS851967 AWN851966:AWO851967 BGJ851966:BGK851967 BQF851966:BQG851967 CAB851966:CAC851967 CJX851966:CJY851967 CTT851966:CTU851967 DDP851966:DDQ851967 DNL851966:DNM851967 DXH851966:DXI851967 EHD851966:EHE851967 EQZ851966:ERA851967 FAV851966:FAW851967 FKR851966:FKS851967 FUN851966:FUO851967 GEJ851966:GEK851967 GOF851966:GOG851967 GYB851966:GYC851967 HHX851966:HHY851967 HRT851966:HRU851967 IBP851966:IBQ851967 ILL851966:ILM851967 IVH851966:IVI851967 JFD851966:JFE851967 JOZ851966:JPA851967 JYV851966:JYW851967 KIR851966:KIS851967 KSN851966:KSO851967 LCJ851966:LCK851967 LMF851966:LMG851967 LWB851966:LWC851967 MFX851966:MFY851967 MPT851966:MPU851967 MZP851966:MZQ851967 NJL851966:NJM851967 NTH851966:NTI851967 ODD851966:ODE851967 OMZ851966:ONA851967 OWV851966:OWW851967 PGR851966:PGS851967 PQN851966:PQO851967 QAJ851966:QAK851967 QKF851966:QKG851967 QUB851966:QUC851967 RDX851966:RDY851967 RNT851966:RNU851967 RXP851966:RXQ851967 SHL851966:SHM851967 SRH851966:SRI851967 TBD851966:TBE851967 TKZ851966:TLA851967 TUV851966:TUW851967 UER851966:UES851967 UON851966:UOO851967 UYJ851966:UYK851967 VIF851966:VIG851967 VSB851966:VSC851967 WBX851966:WBY851967 WLT851966:WLU851967 WVP851966:WVQ851967 C917502:E917503 JD917502:JE917503 SZ917502:TA917503 ACV917502:ACW917503 AMR917502:AMS917503 AWN917502:AWO917503 BGJ917502:BGK917503 BQF917502:BQG917503 CAB917502:CAC917503 CJX917502:CJY917503 CTT917502:CTU917503 DDP917502:DDQ917503 DNL917502:DNM917503 DXH917502:DXI917503 EHD917502:EHE917503 EQZ917502:ERA917503 FAV917502:FAW917503 FKR917502:FKS917503 FUN917502:FUO917503 GEJ917502:GEK917503 GOF917502:GOG917503 GYB917502:GYC917503 HHX917502:HHY917503 HRT917502:HRU917503 IBP917502:IBQ917503 ILL917502:ILM917503 IVH917502:IVI917503 JFD917502:JFE917503 JOZ917502:JPA917503 JYV917502:JYW917503 KIR917502:KIS917503 KSN917502:KSO917503 LCJ917502:LCK917503 LMF917502:LMG917503 LWB917502:LWC917503 MFX917502:MFY917503 MPT917502:MPU917503 MZP917502:MZQ917503 NJL917502:NJM917503 NTH917502:NTI917503 ODD917502:ODE917503 OMZ917502:ONA917503 OWV917502:OWW917503 PGR917502:PGS917503 PQN917502:PQO917503 QAJ917502:QAK917503 QKF917502:QKG917503 QUB917502:QUC917503 RDX917502:RDY917503 RNT917502:RNU917503 RXP917502:RXQ917503 SHL917502:SHM917503 SRH917502:SRI917503 TBD917502:TBE917503 TKZ917502:TLA917503 TUV917502:TUW917503 UER917502:UES917503 UON917502:UOO917503 UYJ917502:UYK917503 VIF917502:VIG917503 VSB917502:VSC917503 WBX917502:WBY917503 WLT917502:WLU917503 WVP917502:WVQ917503 C983038:E983039 JD983038:JE983039 SZ983038:TA983039 ACV983038:ACW983039 AMR983038:AMS983039 AWN983038:AWO983039 BGJ983038:BGK983039 BQF983038:BQG983039 CAB983038:CAC983039 CJX983038:CJY983039 CTT983038:CTU983039 DDP983038:DDQ983039 DNL983038:DNM983039 DXH983038:DXI983039 EHD983038:EHE983039 EQZ983038:ERA983039 FAV983038:FAW983039 FKR983038:FKS983039 FUN983038:FUO983039 GEJ983038:GEK983039 GOF983038:GOG983039 GYB983038:GYC983039 HHX983038:HHY983039 HRT983038:HRU983039 IBP983038:IBQ983039 ILL983038:ILM983039 IVH983038:IVI983039 JFD983038:JFE983039 JOZ983038:JPA983039 JYV983038:JYW983039 KIR983038:KIS983039 KSN983038:KSO983039 LCJ983038:LCK983039 LMF983038:LMG983039 LWB983038:LWC983039 MFX983038:MFY983039 MPT983038:MPU983039 MZP983038:MZQ983039 NJL983038:NJM983039 NTH983038:NTI983039 ODD983038:ODE983039 OMZ983038:ONA983039 OWV983038:OWW983039 PGR983038:PGS983039 PQN983038:PQO983039 QAJ983038:QAK983039 QKF983038:QKG983039 QUB983038:QUC983039 RDX983038:RDY983039 RNT983038:RNU983039 RXP983038:RXQ983039 SHL983038:SHM983039 SRH983038:SRI983039 TBD983038:TBE983039 TKZ983038:TLA983039 TUV983038:TUW983039 UER983038:UES983039 UON983038:UOO983039 UYJ983038:UYK983039 VIF983038:VIG983039 VSB983038:VSC983039 WBX983038:WBY983039 WLT983038:WLU983039 WVP983038:WVQ983039 WLT983048:WLU983049 JG6:JH7 TC6:TD7 ACY6:ACZ7 AMU6:AMV7 AWQ6:AWR7 BGM6:BGN7 BQI6:BQJ7 CAE6:CAF7 CKA6:CKB7 CTW6:CTX7 DDS6:DDT7 DNO6:DNP7 DXK6:DXL7 EHG6:EHH7 ERC6:ERD7 FAY6:FAZ7 FKU6:FKV7 FUQ6:FUR7 GEM6:GEN7 GOI6:GOJ7 GYE6:GYF7 HIA6:HIB7 HRW6:HRX7 IBS6:IBT7 ILO6:ILP7 IVK6:IVL7 JFG6:JFH7 JPC6:JPD7 JYY6:JYZ7 KIU6:KIV7 KSQ6:KSR7 LCM6:LCN7 LMI6:LMJ7 LWE6:LWF7 MGA6:MGB7 MPW6:MPX7 MZS6:MZT7 NJO6:NJP7 NTK6:NTL7 ODG6:ODH7 ONC6:OND7 OWY6:OWZ7 PGU6:PGV7 PQQ6:PQR7 QAM6:QAN7 QKI6:QKJ7 QUE6:QUF7 REA6:REB7 RNW6:RNX7 RXS6:RXT7 SHO6:SHP7 SRK6:SRL7 TBG6:TBH7 TLC6:TLD7 TUY6:TUZ7 UEU6:UEV7 UOQ6:UOR7 UYM6:UYN7 VII6:VIJ7 VSE6:VSF7 WCA6:WCB7 WLW6:WLX7 WVS6:WVT7 G65534:I65535 JG65534:JH65535 TC65534:TD65535 ACY65534:ACZ65535 AMU65534:AMV65535 AWQ65534:AWR65535 BGM65534:BGN65535 BQI65534:BQJ65535 CAE65534:CAF65535 CKA65534:CKB65535 CTW65534:CTX65535 DDS65534:DDT65535 DNO65534:DNP65535 DXK65534:DXL65535 EHG65534:EHH65535 ERC65534:ERD65535 FAY65534:FAZ65535 FKU65534:FKV65535 FUQ65534:FUR65535 GEM65534:GEN65535 GOI65534:GOJ65535 GYE65534:GYF65535 HIA65534:HIB65535 HRW65534:HRX65535 IBS65534:IBT65535 ILO65534:ILP65535 IVK65534:IVL65535 JFG65534:JFH65535 JPC65534:JPD65535 JYY65534:JYZ65535 KIU65534:KIV65535 KSQ65534:KSR65535 LCM65534:LCN65535 LMI65534:LMJ65535 LWE65534:LWF65535 MGA65534:MGB65535 MPW65534:MPX65535 MZS65534:MZT65535 NJO65534:NJP65535 NTK65534:NTL65535 ODG65534:ODH65535 ONC65534:OND65535 OWY65534:OWZ65535 PGU65534:PGV65535 PQQ65534:PQR65535 QAM65534:QAN65535 QKI65534:QKJ65535 QUE65534:QUF65535 REA65534:REB65535 RNW65534:RNX65535 RXS65534:RXT65535 SHO65534:SHP65535 SRK65534:SRL65535 TBG65534:TBH65535 TLC65534:TLD65535 TUY65534:TUZ65535 UEU65534:UEV65535 UOQ65534:UOR65535 UYM65534:UYN65535 VII65534:VIJ65535 VSE65534:VSF65535 WCA65534:WCB65535 WLW65534:WLX65535 WVS65534:WVT65535 G131070:I131071 JG131070:JH131071 TC131070:TD131071 ACY131070:ACZ131071 AMU131070:AMV131071 AWQ131070:AWR131071 BGM131070:BGN131071 BQI131070:BQJ131071 CAE131070:CAF131071 CKA131070:CKB131071 CTW131070:CTX131071 DDS131070:DDT131071 DNO131070:DNP131071 DXK131070:DXL131071 EHG131070:EHH131071 ERC131070:ERD131071 FAY131070:FAZ131071 FKU131070:FKV131071 FUQ131070:FUR131071 GEM131070:GEN131071 GOI131070:GOJ131071 GYE131070:GYF131071 HIA131070:HIB131071 HRW131070:HRX131071 IBS131070:IBT131071 ILO131070:ILP131071 IVK131070:IVL131071 JFG131070:JFH131071 JPC131070:JPD131071 JYY131070:JYZ131071 KIU131070:KIV131071 KSQ131070:KSR131071 LCM131070:LCN131071 LMI131070:LMJ131071 LWE131070:LWF131071 MGA131070:MGB131071 MPW131070:MPX131071 MZS131070:MZT131071 NJO131070:NJP131071 NTK131070:NTL131071 ODG131070:ODH131071 ONC131070:OND131071 OWY131070:OWZ131071 PGU131070:PGV131071 PQQ131070:PQR131071 QAM131070:QAN131071 QKI131070:QKJ131071 QUE131070:QUF131071 REA131070:REB131071 RNW131070:RNX131071 RXS131070:RXT131071 SHO131070:SHP131071 SRK131070:SRL131071 TBG131070:TBH131071 TLC131070:TLD131071 TUY131070:TUZ131071 UEU131070:UEV131071 UOQ131070:UOR131071 UYM131070:UYN131071 VII131070:VIJ131071 VSE131070:VSF131071 WCA131070:WCB131071 WLW131070:WLX131071 WVS131070:WVT131071 G196606:I196607 JG196606:JH196607 TC196606:TD196607 ACY196606:ACZ196607 AMU196606:AMV196607 AWQ196606:AWR196607 BGM196606:BGN196607 BQI196606:BQJ196607 CAE196606:CAF196607 CKA196606:CKB196607 CTW196606:CTX196607 DDS196606:DDT196607 DNO196606:DNP196607 DXK196606:DXL196607 EHG196606:EHH196607 ERC196606:ERD196607 FAY196606:FAZ196607 FKU196606:FKV196607 FUQ196606:FUR196607 GEM196606:GEN196607 GOI196606:GOJ196607 GYE196606:GYF196607 HIA196606:HIB196607 HRW196606:HRX196607 IBS196606:IBT196607 ILO196606:ILP196607 IVK196606:IVL196607 JFG196606:JFH196607 JPC196606:JPD196607 JYY196606:JYZ196607 KIU196606:KIV196607 KSQ196606:KSR196607 LCM196606:LCN196607 LMI196606:LMJ196607 LWE196606:LWF196607 MGA196606:MGB196607 MPW196606:MPX196607 MZS196606:MZT196607 NJO196606:NJP196607 NTK196606:NTL196607 ODG196606:ODH196607 ONC196606:OND196607 OWY196606:OWZ196607 PGU196606:PGV196607 PQQ196606:PQR196607 QAM196606:QAN196607 QKI196606:QKJ196607 QUE196606:QUF196607 REA196606:REB196607 RNW196606:RNX196607 RXS196606:RXT196607 SHO196606:SHP196607 SRK196606:SRL196607 TBG196606:TBH196607 TLC196606:TLD196607 TUY196606:TUZ196607 UEU196606:UEV196607 UOQ196606:UOR196607 UYM196606:UYN196607 VII196606:VIJ196607 VSE196606:VSF196607 WCA196606:WCB196607 WLW196606:WLX196607 WVS196606:WVT196607 G262142:I262143 JG262142:JH262143 TC262142:TD262143 ACY262142:ACZ262143 AMU262142:AMV262143 AWQ262142:AWR262143 BGM262142:BGN262143 BQI262142:BQJ262143 CAE262142:CAF262143 CKA262142:CKB262143 CTW262142:CTX262143 DDS262142:DDT262143 DNO262142:DNP262143 DXK262142:DXL262143 EHG262142:EHH262143 ERC262142:ERD262143 FAY262142:FAZ262143 FKU262142:FKV262143 FUQ262142:FUR262143 GEM262142:GEN262143 GOI262142:GOJ262143 GYE262142:GYF262143 HIA262142:HIB262143 HRW262142:HRX262143 IBS262142:IBT262143 ILO262142:ILP262143 IVK262142:IVL262143 JFG262142:JFH262143 JPC262142:JPD262143 JYY262142:JYZ262143 KIU262142:KIV262143 KSQ262142:KSR262143 LCM262142:LCN262143 LMI262142:LMJ262143 LWE262142:LWF262143 MGA262142:MGB262143 MPW262142:MPX262143 MZS262142:MZT262143 NJO262142:NJP262143 NTK262142:NTL262143 ODG262142:ODH262143 ONC262142:OND262143 OWY262142:OWZ262143 PGU262142:PGV262143 PQQ262142:PQR262143 QAM262142:QAN262143 QKI262142:QKJ262143 QUE262142:QUF262143 REA262142:REB262143 RNW262142:RNX262143 RXS262142:RXT262143 SHO262142:SHP262143 SRK262142:SRL262143 TBG262142:TBH262143 TLC262142:TLD262143 TUY262142:TUZ262143 UEU262142:UEV262143 UOQ262142:UOR262143 UYM262142:UYN262143 VII262142:VIJ262143 VSE262142:VSF262143 WCA262142:WCB262143 WLW262142:WLX262143 WVS262142:WVT262143 G327678:I327679 JG327678:JH327679 TC327678:TD327679 ACY327678:ACZ327679 AMU327678:AMV327679 AWQ327678:AWR327679 BGM327678:BGN327679 BQI327678:BQJ327679 CAE327678:CAF327679 CKA327678:CKB327679 CTW327678:CTX327679 DDS327678:DDT327679 DNO327678:DNP327679 DXK327678:DXL327679 EHG327678:EHH327679 ERC327678:ERD327679 FAY327678:FAZ327679 FKU327678:FKV327679 FUQ327678:FUR327679 GEM327678:GEN327679 GOI327678:GOJ327679 GYE327678:GYF327679 HIA327678:HIB327679 HRW327678:HRX327679 IBS327678:IBT327679 ILO327678:ILP327679 IVK327678:IVL327679 JFG327678:JFH327679 JPC327678:JPD327679 JYY327678:JYZ327679 KIU327678:KIV327679 KSQ327678:KSR327679 LCM327678:LCN327679 LMI327678:LMJ327679 LWE327678:LWF327679 MGA327678:MGB327679 MPW327678:MPX327679 MZS327678:MZT327679 NJO327678:NJP327679 NTK327678:NTL327679 ODG327678:ODH327679 ONC327678:OND327679 OWY327678:OWZ327679 PGU327678:PGV327679 PQQ327678:PQR327679 QAM327678:QAN327679 QKI327678:QKJ327679 QUE327678:QUF327679 REA327678:REB327679 RNW327678:RNX327679 RXS327678:RXT327679 SHO327678:SHP327679 SRK327678:SRL327679 TBG327678:TBH327679 TLC327678:TLD327679 TUY327678:TUZ327679 UEU327678:UEV327679 UOQ327678:UOR327679 UYM327678:UYN327679 VII327678:VIJ327679 VSE327678:VSF327679 WCA327678:WCB327679 WLW327678:WLX327679 WVS327678:WVT327679 G393214:I393215 JG393214:JH393215 TC393214:TD393215 ACY393214:ACZ393215 AMU393214:AMV393215 AWQ393214:AWR393215 BGM393214:BGN393215 BQI393214:BQJ393215 CAE393214:CAF393215 CKA393214:CKB393215 CTW393214:CTX393215 DDS393214:DDT393215 DNO393214:DNP393215 DXK393214:DXL393215 EHG393214:EHH393215 ERC393214:ERD393215 FAY393214:FAZ393215 FKU393214:FKV393215 FUQ393214:FUR393215 GEM393214:GEN393215 GOI393214:GOJ393215 GYE393214:GYF393215 HIA393214:HIB393215 HRW393214:HRX393215 IBS393214:IBT393215 ILO393214:ILP393215 IVK393214:IVL393215 JFG393214:JFH393215 JPC393214:JPD393215 JYY393214:JYZ393215 KIU393214:KIV393215 KSQ393214:KSR393215 LCM393214:LCN393215 LMI393214:LMJ393215 LWE393214:LWF393215 MGA393214:MGB393215 MPW393214:MPX393215 MZS393214:MZT393215 NJO393214:NJP393215 NTK393214:NTL393215 ODG393214:ODH393215 ONC393214:OND393215 OWY393214:OWZ393215 PGU393214:PGV393215 PQQ393214:PQR393215 QAM393214:QAN393215 QKI393214:QKJ393215 QUE393214:QUF393215 REA393214:REB393215 RNW393214:RNX393215 RXS393214:RXT393215 SHO393214:SHP393215 SRK393214:SRL393215 TBG393214:TBH393215 TLC393214:TLD393215 TUY393214:TUZ393215 UEU393214:UEV393215 UOQ393214:UOR393215 UYM393214:UYN393215 VII393214:VIJ393215 VSE393214:VSF393215 WCA393214:WCB393215 WLW393214:WLX393215 WVS393214:WVT393215 G458750:I458751 JG458750:JH458751 TC458750:TD458751 ACY458750:ACZ458751 AMU458750:AMV458751 AWQ458750:AWR458751 BGM458750:BGN458751 BQI458750:BQJ458751 CAE458750:CAF458751 CKA458750:CKB458751 CTW458750:CTX458751 DDS458750:DDT458751 DNO458750:DNP458751 DXK458750:DXL458751 EHG458750:EHH458751 ERC458750:ERD458751 FAY458750:FAZ458751 FKU458750:FKV458751 FUQ458750:FUR458751 GEM458750:GEN458751 GOI458750:GOJ458751 GYE458750:GYF458751 HIA458750:HIB458751 HRW458750:HRX458751 IBS458750:IBT458751 ILO458750:ILP458751 IVK458750:IVL458751 JFG458750:JFH458751 JPC458750:JPD458751 JYY458750:JYZ458751 KIU458750:KIV458751 KSQ458750:KSR458751 LCM458750:LCN458751 LMI458750:LMJ458751 LWE458750:LWF458751 MGA458750:MGB458751 MPW458750:MPX458751 MZS458750:MZT458751 NJO458750:NJP458751 NTK458750:NTL458751 ODG458750:ODH458751 ONC458750:OND458751 OWY458750:OWZ458751 PGU458750:PGV458751 PQQ458750:PQR458751 QAM458750:QAN458751 QKI458750:QKJ458751 QUE458750:QUF458751 REA458750:REB458751 RNW458750:RNX458751 RXS458750:RXT458751 SHO458750:SHP458751 SRK458750:SRL458751 TBG458750:TBH458751 TLC458750:TLD458751 TUY458750:TUZ458751 UEU458750:UEV458751 UOQ458750:UOR458751 UYM458750:UYN458751 VII458750:VIJ458751 VSE458750:VSF458751 WCA458750:WCB458751 WLW458750:WLX458751 WVS458750:WVT458751 G524286:I524287 JG524286:JH524287 TC524286:TD524287 ACY524286:ACZ524287 AMU524286:AMV524287 AWQ524286:AWR524287 BGM524286:BGN524287 BQI524286:BQJ524287 CAE524286:CAF524287 CKA524286:CKB524287 CTW524286:CTX524287 DDS524286:DDT524287 DNO524286:DNP524287 DXK524286:DXL524287 EHG524286:EHH524287 ERC524286:ERD524287 FAY524286:FAZ524287 FKU524286:FKV524287 FUQ524286:FUR524287 GEM524286:GEN524287 GOI524286:GOJ524287 GYE524286:GYF524287 HIA524286:HIB524287 HRW524286:HRX524287 IBS524286:IBT524287 ILO524286:ILP524287 IVK524286:IVL524287 JFG524286:JFH524287 JPC524286:JPD524287 JYY524286:JYZ524287 KIU524286:KIV524287 KSQ524286:KSR524287 LCM524286:LCN524287 LMI524286:LMJ524287 LWE524286:LWF524287 MGA524286:MGB524287 MPW524286:MPX524287 MZS524286:MZT524287 NJO524286:NJP524287 NTK524286:NTL524287 ODG524286:ODH524287 ONC524286:OND524287 OWY524286:OWZ524287 PGU524286:PGV524287 PQQ524286:PQR524287 QAM524286:QAN524287 QKI524286:QKJ524287 QUE524286:QUF524287 REA524286:REB524287 RNW524286:RNX524287 RXS524286:RXT524287 SHO524286:SHP524287 SRK524286:SRL524287 TBG524286:TBH524287 TLC524286:TLD524287 TUY524286:TUZ524287 UEU524286:UEV524287 UOQ524286:UOR524287 UYM524286:UYN524287 VII524286:VIJ524287 VSE524286:VSF524287 WCA524286:WCB524287 WLW524286:WLX524287 WVS524286:WVT524287 G589822:I589823 JG589822:JH589823 TC589822:TD589823 ACY589822:ACZ589823 AMU589822:AMV589823 AWQ589822:AWR589823 BGM589822:BGN589823 BQI589822:BQJ589823 CAE589822:CAF589823 CKA589822:CKB589823 CTW589822:CTX589823 DDS589822:DDT589823 DNO589822:DNP589823 DXK589822:DXL589823 EHG589822:EHH589823 ERC589822:ERD589823 FAY589822:FAZ589823 FKU589822:FKV589823 FUQ589822:FUR589823 GEM589822:GEN589823 GOI589822:GOJ589823 GYE589822:GYF589823 HIA589822:HIB589823 HRW589822:HRX589823 IBS589822:IBT589823 ILO589822:ILP589823 IVK589822:IVL589823 JFG589822:JFH589823 JPC589822:JPD589823 JYY589822:JYZ589823 KIU589822:KIV589823 KSQ589822:KSR589823 LCM589822:LCN589823 LMI589822:LMJ589823 LWE589822:LWF589823 MGA589822:MGB589823 MPW589822:MPX589823 MZS589822:MZT589823 NJO589822:NJP589823 NTK589822:NTL589823 ODG589822:ODH589823 ONC589822:OND589823 OWY589822:OWZ589823 PGU589822:PGV589823 PQQ589822:PQR589823 QAM589822:QAN589823 QKI589822:QKJ589823 QUE589822:QUF589823 REA589822:REB589823 RNW589822:RNX589823 RXS589822:RXT589823 SHO589822:SHP589823 SRK589822:SRL589823 TBG589822:TBH589823 TLC589822:TLD589823 TUY589822:TUZ589823 UEU589822:UEV589823 UOQ589822:UOR589823 UYM589822:UYN589823 VII589822:VIJ589823 VSE589822:VSF589823 WCA589822:WCB589823 WLW589822:WLX589823 WVS589822:WVT589823 G655358:I655359 JG655358:JH655359 TC655358:TD655359 ACY655358:ACZ655359 AMU655358:AMV655359 AWQ655358:AWR655359 BGM655358:BGN655359 BQI655358:BQJ655359 CAE655358:CAF655359 CKA655358:CKB655359 CTW655358:CTX655359 DDS655358:DDT655359 DNO655358:DNP655359 DXK655358:DXL655359 EHG655358:EHH655359 ERC655358:ERD655359 FAY655358:FAZ655359 FKU655358:FKV655359 FUQ655358:FUR655359 GEM655358:GEN655359 GOI655358:GOJ655359 GYE655358:GYF655359 HIA655358:HIB655359 HRW655358:HRX655359 IBS655358:IBT655359 ILO655358:ILP655359 IVK655358:IVL655359 JFG655358:JFH655359 JPC655358:JPD655359 JYY655358:JYZ655359 KIU655358:KIV655359 KSQ655358:KSR655359 LCM655358:LCN655359 LMI655358:LMJ655359 LWE655358:LWF655359 MGA655358:MGB655359 MPW655358:MPX655359 MZS655358:MZT655359 NJO655358:NJP655359 NTK655358:NTL655359 ODG655358:ODH655359 ONC655358:OND655359 OWY655358:OWZ655359 PGU655358:PGV655359 PQQ655358:PQR655359 QAM655358:QAN655359 QKI655358:QKJ655359 QUE655358:QUF655359 REA655358:REB655359 RNW655358:RNX655359 RXS655358:RXT655359 SHO655358:SHP655359 SRK655358:SRL655359 TBG655358:TBH655359 TLC655358:TLD655359 TUY655358:TUZ655359 UEU655358:UEV655359 UOQ655358:UOR655359 UYM655358:UYN655359 VII655358:VIJ655359 VSE655358:VSF655359 WCA655358:WCB655359 WLW655358:WLX655359 WVS655358:WVT655359 G720894:I720895 JG720894:JH720895 TC720894:TD720895 ACY720894:ACZ720895 AMU720894:AMV720895 AWQ720894:AWR720895 BGM720894:BGN720895 BQI720894:BQJ720895 CAE720894:CAF720895 CKA720894:CKB720895 CTW720894:CTX720895 DDS720894:DDT720895 DNO720894:DNP720895 DXK720894:DXL720895 EHG720894:EHH720895 ERC720894:ERD720895 FAY720894:FAZ720895 FKU720894:FKV720895 FUQ720894:FUR720895 GEM720894:GEN720895 GOI720894:GOJ720895 GYE720894:GYF720895 HIA720894:HIB720895 HRW720894:HRX720895 IBS720894:IBT720895 ILO720894:ILP720895 IVK720894:IVL720895 JFG720894:JFH720895 JPC720894:JPD720895 JYY720894:JYZ720895 KIU720894:KIV720895 KSQ720894:KSR720895 LCM720894:LCN720895 LMI720894:LMJ720895 LWE720894:LWF720895 MGA720894:MGB720895 MPW720894:MPX720895 MZS720894:MZT720895 NJO720894:NJP720895 NTK720894:NTL720895 ODG720894:ODH720895 ONC720894:OND720895 OWY720894:OWZ720895 PGU720894:PGV720895 PQQ720894:PQR720895 QAM720894:QAN720895 QKI720894:QKJ720895 QUE720894:QUF720895 REA720894:REB720895 RNW720894:RNX720895 RXS720894:RXT720895 SHO720894:SHP720895 SRK720894:SRL720895 TBG720894:TBH720895 TLC720894:TLD720895 TUY720894:TUZ720895 UEU720894:UEV720895 UOQ720894:UOR720895 UYM720894:UYN720895 VII720894:VIJ720895 VSE720894:VSF720895 WCA720894:WCB720895 WLW720894:WLX720895 WVS720894:WVT720895 G786430:I786431 JG786430:JH786431 TC786430:TD786431 ACY786430:ACZ786431 AMU786430:AMV786431 AWQ786430:AWR786431 BGM786430:BGN786431 BQI786430:BQJ786431 CAE786430:CAF786431 CKA786430:CKB786431 CTW786430:CTX786431 DDS786430:DDT786431 DNO786430:DNP786431 DXK786430:DXL786431 EHG786430:EHH786431 ERC786430:ERD786431 FAY786430:FAZ786431 FKU786430:FKV786431 FUQ786430:FUR786431 GEM786430:GEN786431 GOI786430:GOJ786431 GYE786430:GYF786431 HIA786430:HIB786431 HRW786430:HRX786431 IBS786430:IBT786431 ILO786430:ILP786431 IVK786430:IVL786431 JFG786430:JFH786431 JPC786430:JPD786431 JYY786430:JYZ786431 KIU786430:KIV786431 KSQ786430:KSR786431 LCM786430:LCN786431 LMI786430:LMJ786431 LWE786430:LWF786431 MGA786430:MGB786431 MPW786430:MPX786431 MZS786430:MZT786431 NJO786430:NJP786431 NTK786430:NTL786431 ODG786430:ODH786431 ONC786430:OND786431 OWY786430:OWZ786431 PGU786430:PGV786431 PQQ786430:PQR786431 QAM786430:QAN786431 QKI786430:QKJ786431 QUE786430:QUF786431 REA786430:REB786431 RNW786430:RNX786431 RXS786430:RXT786431 SHO786430:SHP786431 SRK786430:SRL786431 TBG786430:TBH786431 TLC786430:TLD786431 TUY786430:TUZ786431 UEU786430:UEV786431 UOQ786430:UOR786431 UYM786430:UYN786431 VII786430:VIJ786431 VSE786430:VSF786431 WCA786430:WCB786431 WLW786430:WLX786431 WVS786430:WVT786431 G851966:I851967 JG851966:JH851967 TC851966:TD851967 ACY851966:ACZ851967 AMU851966:AMV851967 AWQ851966:AWR851967 BGM851966:BGN851967 BQI851966:BQJ851967 CAE851966:CAF851967 CKA851966:CKB851967 CTW851966:CTX851967 DDS851966:DDT851967 DNO851966:DNP851967 DXK851966:DXL851967 EHG851966:EHH851967 ERC851966:ERD851967 FAY851966:FAZ851967 FKU851966:FKV851967 FUQ851966:FUR851967 GEM851966:GEN851967 GOI851966:GOJ851967 GYE851966:GYF851967 HIA851966:HIB851967 HRW851966:HRX851967 IBS851966:IBT851967 ILO851966:ILP851967 IVK851966:IVL851967 JFG851966:JFH851967 JPC851966:JPD851967 JYY851966:JYZ851967 KIU851966:KIV851967 KSQ851966:KSR851967 LCM851966:LCN851967 LMI851966:LMJ851967 LWE851966:LWF851967 MGA851966:MGB851967 MPW851966:MPX851967 MZS851966:MZT851967 NJO851966:NJP851967 NTK851966:NTL851967 ODG851966:ODH851967 ONC851966:OND851967 OWY851966:OWZ851967 PGU851966:PGV851967 PQQ851966:PQR851967 QAM851966:QAN851967 QKI851966:QKJ851967 QUE851966:QUF851967 REA851966:REB851967 RNW851966:RNX851967 RXS851966:RXT851967 SHO851966:SHP851967 SRK851966:SRL851967 TBG851966:TBH851967 TLC851966:TLD851967 TUY851966:TUZ851967 UEU851966:UEV851967 UOQ851966:UOR851967 UYM851966:UYN851967 VII851966:VIJ851967 VSE851966:VSF851967 WCA851966:WCB851967 WLW851966:WLX851967 WVS851966:WVT851967 G917502:I917503 JG917502:JH917503 TC917502:TD917503 ACY917502:ACZ917503 AMU917502:AMV917503 AWQ917502:AWR917503 BGM917502:BGN917503 BQI917502:BQJ917503 CAE917502:CAF917503 CKA917502:CKB917503 CTW917502:CTX917503 DDS917502:DDT917503 DNO917502:DNP917503 DXK917502:DXL917503 EHG917502:EHH917503 ERC917502:ERD917503 FAY917502:FAZ917503 FKU917502:FKV917503 FUQ917502:FUR917503 GEM917502:GEN917503 GOI917502:GOJ917503 GYE917502:GYF917503 HIA917502:HIB917503 HRW917502:HRX917503 IBS917502:IBT917503 ILO917502:ILP917503 IVK917502:IVL917503 JFG917502:JFH917503 JPC917502:JPD917503 JYY917502:JYZ917503 KIU917502:KIV917503 KSQ917502:KSR917503 LCM917502:LCN917503 LMI917502:LMJ917503 LWE917502:LWF917503 MGA917502:MGB917503 MPW917502:MPX917503 MZS917502:MZT917503 NJO917502:NJP917503 NTK917502:NTL917503 ODG917502:ODH917503 ONC917502:OND917503 OWY917502:OWZ917503 PGU917502:PGV917503 PQQ917502:PQR917503 QAM917502:QAN917503 QKI917502:QKJ917503 QUE917502:QUF917503 REA917502:REB917503 RNW917502:RNX917503 RXS917502:RXT917503 SHO917502:SHP917503 SRK917502:SRL917503 TBG917502:TBH917503 TLC917502:TLD917503 TUY917502:TUZ917503 UEU917502:UEV917503 UOQ917502:UOR917503 UYM917502:UYN917503 VII917502:VIJ917503 VSE917502:VSF917503 WCA917502:WCB917503 WLW917502:WLX917503 WVS917502:WVT917503 G983038:I983039 JG983038:JH983039 TC983038:TD983039 ACY983038:ACZ983039 AMU983038:AMV983039 AWQ983038:AWR983039 BGM983038:BGN983039 BQI983038:BQJ983039 CAE983038:CAF983039 CKA983038:CKB983039 CTW983038:CTX983039 DDS983038:DDT983039 DNO983038:DNP983039 DXK983038:DXL983039 EHG983038:EHH983039 ERC983038:ERD983039 FAY983038:FAZ983039 FKU983038:FKV983039 FUQ983038:FUR983039 GEM983038:GEN983039 GOI983038:GOJ983039 GYE983038:GYF983039 HIA983038:HIB983039 HRW983038:HRX983039 IBS983038:IBT983039 ILO983038:ILP983039 IVK983038:IVL983039 JFG983038:JFH983039 JPC983038:JPD983039 JYY983038:JYZ983039 KIU983038:KIV983039 KSQ983038:KSR983039 LCM983038:LCN983039 LMI983038:LMJ983039 LWE983038:LWF983039 MGA983038:MGB983039 MPW983038:MPX983039 MZS983038:MZT983039 NJO983038:NJP983039 NTK983038:NTL983039 ODG983038:ODH983039 ONC983038:OND983039 OWY983038:OWZ983039 PGU983038:PGV983039 PQQ983038:PQR983039 QAM983038:QAN983039 QKI983038:QKJ983039 QUE983038:QUF983039 REA983038:REB983039 RNW983038:RNX983039 RXS983038:RXT983039 SHO983038:SHP983039 SRK983038:SRL983039 TBG983038:TBH983039 TLC983038:TLD983039 TUY983038:TUZ983039 UEU983038:UEV983039 UOQ983038:UOR983039 UYM983038:UYN983039 VII983038:VIJ983039 VSE983038:VSF983039 WCA983038:WCB983039 WLW983038:WLX983039 WVS983038:WVT983039 WBX983048:WBY983049 JJ6:JK7 TF6:TG7 ADB6:ADC7 AMX6:AMY7 AWT6:AWU7 BGP6:BGQ7 BQL6:BQM7 CAH6:CAI7 CKD6:CKE7 CTZ6:CUA7 DDV6:DDW7 DNR6:DNS7 DXN6:DXO7 EHJ6:EHK7 ERF6:ERG7 FBB6:FBC7 FKX6:FKY7 FUT6:FUU7 GEP6:GEQ7 GOL6:GOM7 GYH6:GYI7 HID6:HIE7 HRZ6:HSA7 IBV6:IBW7 ILR6:ILS7 IVN6:IVO7 JFJ6:JFK7 JPF6:JPG7 JZB6:JZC7 KIX6:KIY7 KST6:KSU7 LCP6:LCQ7 LML6:LMM7 LWH6:LWI7 MGD6:MGE7 MPZ6:MQA7 MZV6:MZW7 NJR6:NJS7 NTN6:NTO7 ODJ6:ODK7 ONF6:ONG7 OXB6:OXC7 PGX6:PGY7 PQT6:PQU7 QAP6:QAQ7 QKL6:QKM7 QUH6:QUI7 RED6:REE7 RNZ6:ROA7 RXV6:RXW7 SHR6:SHS7 SRN6:SRO7 TBJ6:TBK7 TLF6:TLG7 TVB6:TVC7 UEX6:UEY7 UOT6:UOU7 UYP6:UYQ7 VIL6:VIM7 VSH6:VSI7 WCD6:WCE7 WLZ6:WMA7 WVV6:WVW7 K65534:M65535 JJ65534:JK65535 TF65534:TG65535 ADB65534:ADC65535 AMX65534:AMY65535 AWT65534:AWU65535 BGP65534:BGQ65535 BQL65534:BQM65535 CAH65534:CAI65535 CKD65534:CKE65535 CTZ65534:CUA65535 DDV65534:DDW65535 DNR65534:DNS65535 DXN65534:DXO65535 EHJ65534:EHK65535 ERF65534:ERG65535 FBB65534:FBC65535 FKX65534:FKY65535 FUT65534:FUU65535 GEP65534:GEQ65535 GOL65534:GOM65535 GYH65534:GYI65535 HID65534:HIE65535 HRZ65534:HSA65535 IBV65534:IBW65535 ILR65534:ILS65535 IVN65534:IVO65535 JFJ65534:JFK65535 JPF65534:JPG65535 JZB65534:JZC65535 KIX65534:KIY65535 KST65534:KSU65535 LCP65534:LCQ65535 LML65534:LMM65535 LWH65534:LWI65535 MGD65534:MGE65535 MPZ65534:MQA65535 MZV65534:MZW65535 NJR65534:NJS65535 NTN65534:NTO65535 ODJ65534:ODK65535 ONF65534:ONG65535 OXB65534:OXC65535 PGX65534:PGY65535 PQT65534:PQU65535 QAP65534:QAQ65535 QKL65534:QKM65535 QUH65534:QUI65535 RED65534:REE65535 RNZ65534:ROA65535 RXV65534:RXW65535 SHR65534:SHS65535 SRN65534:SRO65535 TBJ65534:TBK65535 TLF65534:TLG65535 TVB65534:TVC65535 UEX65534:UEY65535 UOT65534:UOU65535 UYP65534:UYQ65535 VIL65534:VIM65535 VSH65534:VSI65535 WCD65534:WCE65535 WLZ65534:WMA65535 WVV65534:WVW65535 K131070:M131071 JJ131070:JK131071 TF131070:TG131071 ADB131070:ADC131071 AMX131070:AMY131071 AWT131070:AWU131071 BGP131070:BGQ131071 BQL131070:BQM131071 CAH131070:CAI131071 CKD131070:CKE131071 CTZ131070:CUA131071 DDV131070:DDW131071 DNR131070:DNS131071 DXN131070:DXO131071 EHJ131070:EHK131071 ERF131070:ERG131071 FBB131070:FBC131071 FKX131070:FKY131071 FUT131070:FUU131071 GEP131070:GEQ131071 GOL131070:GOM131071 GYH131070:GYI131071 HID131070:HIE131071 HRZ131070:HSA131071 IBV131070:IBW131071 ILR131070:ILS131071 IVN131070:IVO131071 JFJ131070:JFK131071 JPF131070:JPG131071 JZB131070:JZC131071 KIX131070:KIY131071 KST131070:KSU131071 LCP131070:LCQ131071 LML131070:LMM131071 LWH131070:LWI131071 MGD131070:MGE131071 MPZ131070:MQA131071 MZV131070:MZW131071 NJR131070:NJS131071 NTN131070:NTO131071 ODJ131070:ODK131071 ONF131070:ONG131071 OXB131070:OXC131071 PGX131070:PGY131071 PQT131070:PQU131071 QAP131070:QAQ131071 QKL131070:QKM131071 QUH131070:QUI131071 RED131070:REE131071 RNZ131070:ROA131071 RXV131070:RXW131071 SHR131070:SHS131071 SRN131070:SRO131071 TBJ131070:TBK131071 TLF131070:TLG131071 TVB131070:TVC131071 UEX131070:UEY131071 UOT131070:UOU131071 UYP131070:UYQ131071 VIL131070:VIM131071 VSH131070:VSI131071 WCD131070:WCE131071 WLZ131070:WMA131071 WVV131070:WVW131071 K196606:M196607 JJ196606:JK196607 TF196606:TG196607 ADB196606:ADC196607 AMX196606:AMY196607 AWT196606:AWU196607 BGP196606:BGQ196607 BQL196606:BQM196607 CAH196606:CAI196607 CKD196606:CKE196607 CTZ196606:CUA196607 DDV196606:DDW196607 DNR196606:DNS196607 DXN196606:DXO196607 EHJ196606:EHK196607 ERF196606:ERG196607 FBB196606:FBC196607 FKX196606:FKY196607 FUT196606:FUU196607 GEP196606:GEQ196607 GOL196606:GOM196607 GYH196606:GYI196607 HID196606:HIE196607 HRZ196606:HSA196607 IBV196606:IBW196607 ILR196606:ILS196607 IVN196606:IVO196607 JFJ196606:JFK196607 JPF196606:JPG196607 JZB196606:JZC196607 KIX196606:KIY196607 KST196606:KSU196607 LCP196606:LCQ196607 LML196606:LMM196607 LWH196606:LWI196607 MGD196606:MGE196607 MPZ196606:MQA196607 MZV196606:MZW196607 NJR196606:NJS196607 NTN196606:NTO196607 ODJ196606:ODK196607 ONF196606:ONG196607 OXB196606:OXC196607 PGX196606:PGY196607 PQT196606:PQU196607 QAP196606:QAQ196607 QKL196606:QKM196607 QUH196606:QUI196607 RED196606:REE196607 RNZ196606:ROA196607 RXV196606:RXW196607 SHR196606:SHS196607 SRN196606:SRO196607 TBJ196606:TBK196607 TLF196606:TLG196607 TVB196606:TVC196607 UEX196606:UEY196607 UOT196606:UOU196607 UYP196606:UYQ196607 VIL196606:VIM196607 VSH196606:VSI196607 WCD196606:WCE196607 WLZ196606:WMA196607 WVV196606:WVW196607 K262142:M262143 JJ262142:JK262143 TF262142:TG262143 ADB262142:ADC262143 AMX262142:AMY262143 AWT262142:AWU262143 BGP262142:BGQ262143 BQL262142:BQM262143 CAH262142:CAI262143 CKD262142:CKE262143 CTZ262142:CUA262143 DDV262142:DDW262143 DNR262142:DNS262143 DXN262142:DXO262143 EHJ262142:EHK262143 ERF262142:ERG262143 FBB262142:FBC262143 FKX262142:FKY262143 FUT262142:FUU262143 GEP262142:GEQ262143 GOL262142:GOM262143 GYH262142:GYI262143 HID262142:HIE262143 HRZ262142:HSA262143 IBV262142:IBW262143 ILR262142:ILS262143 IVN262142:IVO262143 JFJ262142:JFK262143 JPF262142:JPG262143 JZB262142:JZC262143 KIX262142:KIY262143 KST262142:KSU262143 LCP262142:LCQ262143 LML262142:LMM262143 LWH262142:LWI262143 MGD262142:MGE262143 MPZ262142:MQA262143 MZV262142:MZW262143 NJR262142:NJS262143 NTN262142:NTO262143 ODJ262142:ODK262143 ONF262142:ONG262143 OXB262142:OXC262143 PGX262142:PGY262143 PQT262142:PQU262143 QAP262142:QAQ262143 QKL262142:QKM262143 QUH262142:QUI262143 RED262142:REE262143 RNZ262142:ROA262143 RXV262142:RXW262143 SHR262142:SHS262143 SRN262142:SRO262143 TBJ262142:TBK262143 TLF262142:TLG262143 TVB262142:TVC262143 UEX262142:UEY262143 UOT262142:UOU262143 UYP262142:UYQ262143 VIL262142:VIM262143 VSH262142:VSI262143 WCD262142:WCE262143 WLZ262142:WMA262143 WVV262142:WVW262143 K327678:M327679 JJ327678:JK327679 TF327678:TG327679 ADB327678:ADC327679 AMX327678:AMY327679 AWT327678:AWU327679 BGP327678:BGQ327679 BQL327678:BQM327679 CAH327678:CAI327679 CKD327678:CKE327679 CTZ327678:CUA327679 DDV327678:DDW327679 DNR327678:DNS327679 DXN327678:DXO327679 EHJ327678:EHK327679 ERF327678:ERG327679 FBB327678:FBC327679 FKX327678:FKY327679 FUT327678:FUU327679 GEP327678:GEQ327679 GOL327678:GOM327679 GYH327678:GYI327679 HID327678:HIE327679 HRZ327678:HSA327679 IBV327678:IBW327679 ILR327678:ILS327679 IVN327678:IVO327679 JFJ327678:JFK327679 JPF327678:JPG327679 JZB327678:JZC327679 KIX327678:KIY327679 KST327678:KSU327679 LCP327678:LCQ327679 LML327678:LMM327679 LWH327678:LWI327679 MGD327678:MGE327679 MPZ327678:MQA327679 MZV327678:MZW327679 NJR327678:NJS327679 NTN327678:NTO327679 ODJ327678:ODK327679 ONF327678:ONG327679 OXB327678:OXC327679 PGX327678:PGY327679 PQT327678:PQU327679 QAP327678:QAQ327679 QKL327678:QKM327679 QUH327678:QUI327679 RED327678:REE327679 RNZ327678:ROA327679 RXV327678:RXW327679 SHR327678:SHS327679 SRN327678:SRO327679 TBJ327678:TBK327679 TLF327678:TLG327679 TVB327678:TVC327679 UEX327678:UEY327679 UOT327678:UOU327679 UYP327678:UYQ327679 VIL327678:VIM327679 VSH327678:VSI327679 WCD327678:WCE327679 WLZ327678:WMA327679 WVV327678:WVW327679 K393214:M393215 JJ393214:JK393215 TF393214:TG393215 ADB393214:ADC393215 AMX393214:AMY393215 AWT393214:AWU393215 BGP393214:BGQ393215 BQL393214:BQM393215 CAH393214:CAI393215 CKD393214:CKE393215 CTZ393214:CUA393215 DDV393214:DDW393215 DNR393214:DNS393215 DXN393214:DXO393215 EHJ393214:EHK393215 ERF393214:ERG393215 FBB393214:FBC393215 FKX393214:FKY393215 FUT393214:FUU393215 GEP393214:GEQ393215 GOL393214:GOM393215 GYH393214:GYI393215 HID393214:HIE393215 HRZ393214:HSA393215 IBV393214:IBW393215 ILR393214:ILS393215 IVN393214:IVO393215 JFJ393214:JFK393215 JPF393214:JPG393215 JZB393214:JZC393215 KIX393214:KIY393215 KST393214:KSU393215 LCP393214:LCQ393215 LML393214:LMM393215 LWH393214:LWI393215 MGD393214:MGE393215 MPZ393214:MQA393215 MZV393214:MZW393215 NJR393214:NJS393215 NTN393214:NTO393215 ODJ393214:ODK393215 ONF393214:ONG393215 OXB393214:OXC393215 PGX393214:PGY393215 PQT393214:PQU393215 QAP393214:QAQ393215 QKL393214:QKM393215 QUH393214:QUI393215 RED393214:REE393215 RNZ393214:ROA393215 RXV393214:RXW393215 SHR393214:SHS393215 SRN393214:SRO393215 TBJ393214:TBK393215 TLF393214:TLG393215 TVB393214:TVC393215 UEX393214:UEY393215 UOT393214:UOU393215 UYP393214:UYQ393215 VIL393214:VIM393215 VSH393214:VSI393215 WCD393214:WCE393215 WLZ393214:WMA393215 WVV393214:WVW393215 K458750:M458751 JJ458750:JK458751 TF458750:TG458751 ADB458750:ADC458751 AMX458750:AMY458751 AWT458750:AWU458751 BGP458750:BGQ458751 BQL458750:BQM458751 CAH458750:CAI458751 CKD458750:CKE458751 CTZ458750:CUA458751 DDV458750:DDW458751 DNR458750:DNS458751 DXN458750:DXO458751 EHJ458750:EHK458751 ERF458750:ERG458751 FBB458750:FBC458751 FKX458750:FKY458751 FUT458750:FUU458751 GEP458750:GEQ458751 GOL458750:GOM458751 GYH458750:GYI458751 HID458750:HIE458751 HRZ458750:HSA458751 IBV458750:IBW458751 ILR458750:ILS458751 IVN458750:IVO458751 JFJ458750:JFK458751 JPF458750:JPG458751 JZB458750:JZC458751 KIX458750:KIY458751 KST458750:KSU458751 LCP458750:LCQ458751 LML458750:LMM458751 LWH458750:LWI458751 MGD458750:MGE458751 MPZ458750:MQA458751 MZV458750:MZW458751 NJR458750:NJS458751 NTN458750:NTO458751 ODJ458750:ODK458751 ONF458750:ONG458751 OXB458750:OXC458751 PGX458750:PGY458751 PQT458750:PQU458751 QAP458750:QAQ458751 QKL458750:QKM458751 QUH458750:QUI458751 RED458750:REE458751 RNZ458750:ROA458751 RXV458750:RXW458751 SHR458750:SHS458751 SRN458750:SRO458751 TBJ458750:TBK458751 TLF458750:TLG458751 TVB458750:TVC458751 UEX458750:UEY458751 UOT458750:UOU458751 UYP458750:UYQ458751 VIL458750:VIM458751 VSH458750:VSI458751 WCD458750:WCE458751 WLZ458750:WMA458751 WVV458750:WVW458751 K524286:M524287 JJ524286:JK524287 TF524286:TG524287 ADB524286:ADC524287 AMX524286:AMY524287 AWT524286:AWU524287 BGP524286:BGQ524287 BQL524286:BQM524287 CAH524286:CAI524287 CKD524286:CKE524287 CTZ524286:CUA524287 DDV524286:DDW524287 DNR524286:DNS524287 DXN524286:DXO524287 EHJ524286:EHK524287 ERF524286:ERG524287 FBB524286:FBC524287 FKX524286:FKY524287 FUT524286:FUU524287 GEP524286:GEQ524287 GOL524286:GOM524287 GYH524286:GYI524287 HID524286:HIE524287 HRZ524286:HSA524287 IBV524286:IBW524287 ILR524286:ILS524287 IVN524286:IVO524287 JFJ524286:JFK524287 JPF524286:JPG524287 JZB524286:JZC524287 KIX524286:KIY524287 KST524286:KSU524287 LCP524286:LCQ524287 LML524286:LMM524287 LWH524286:LWI524287 MGD524286:MGE524287 MPZ524286:MQA524287 MZV524286:MZW524287 NJR524286:NJS524287 NTN524286:NTO524287 ODJ524286:ODK524287 ONF524286:ONG524287 OXB524286:OXC524287 PGX524286:PGY524287 PQT524286:PQU524287 QAP524286:QAQ524287 QKL524286:QKM524287 QUH524286:QUI524287 RED524286:REE524287 RNZ524286:ROA524287 RXV524286:RXW524287 SHR524286:SHS524287 SRN524286:SRO524287 TBJ524286:TBK524287 TLF524286:TLG524287 TVB524286:TVC524287 UEX524286:UEY524287 UOT524286:UOU524287 UYP524286:UYQ524287 VIL524286:VIM524287 VSH524286:VSI524287 WCD524286:WCE524287 WLZ524286:WMA524287 WVV524286:WVW524287 K589822:M589823 JJ589822:JK589823 TF589822:TG589823 ADB589822:ADC589823 AMX589822:AMY589823 AWT589822:AWU589823 BGP589822:BGQ589823 BQL589822:BQM589823 CAH589822:CAI589823 CKD589822:CKE589823 CTZ589822:CUA589823 DDV589822:DDW589823 DNR589822:DNS589823 DXN589822:DXO589823 EHJ589822:EHK589823 ERF589822:ERG589823 FBB589822:FBC589823 FKX589822:FKY589823 FUT589822:FUU589823 GEP589822:GEQ589823 GOL589822:GOM589823 GYH589822:GYI589823 HID589822:HIE589823 HRZ589822:HSA589823 IBV589822:IBW589823 ILR589822:ILS589823 IVN589822:IVO589823 JFJ589822:JFK589823 JPF589822:JPG589823 JZB589822:JZC589823 KIX589822:KIY589823 KST589822:KSU589823 LCP589822:LCQ589823 LML589822:LMM589823 LWH589822:LWI589823 MGD589822:MGE589823 MPZ589822:MQA589823 MZV589822:MZW589823 NJR589822:NJS589823 NTN589822:NTO589823 ODJ589822:ODK589823 ONF589822:ONG589823 OXB589822:OXC589823 PGX589822:PGY589823 PQT589822:PQU589823 QAP589822:QAQ589823 QKL589822:QKM589823 QUH589822:QUI589823 RED589822:REE589823 RNZ589822:ROA589823 RXV589822:RXW589823 SHR589822:SHS589823 SRN589822:SRO589823 TBJ589822:TBK589823 TLF589822:TLG589823 TVB589822:TVC589823 UEX589822:UEY589823 UOT589822:UOU589823 UYP589822:UYQ589823 VIL589822:VIM589823 VSH589822:VSI589823 WCD589822:WCE589823 WLZ589822:WMA589823 WVV589822:WVW589823 K655358:M655359 JJ655358:JK655359 TF655358:TG655359 ADB655358:ADC655359 AMX655358:AMY655359 AWT655358:AWU655359 BGP655358:BGQ655359 BQL655358:BQM655359 CAH655358:CAI655359 CKD655358:CKE655359 CTZ655358:CUA655359 DDV655358:DDW655359 DNR655358:DNS655359 DXN655358:DXO655359 EHJ655358:EHK655359 ERF655358:ERG655359 FBB655358:FBC655359 FKX655358:FKY655359 FUT655358:FUU655359 GEP655358:GEQ655359 GOL655358:GOM655359 GYH655358:GYI655359 HID655358:HIE655359 HRZ655358:HSA655359 IBV655358:IBW655359 ILR655358:ILS655359 IVN655358:IVO655359 JFJ655358:JFK655359 JPF655358:JPG655359 JZB655358:JZC655359 KIX655358:KIY655359 KST655358:KSU655359 LCP655358:LCQ655359 LML655358:LMM655359 LWH655358:LWI655359 MGD655358:MGE655359 MPZ655358:MQA655359 MZV655358:MZW655359 NJR655358:NJS655359 NTN655358:NTO655359 ODJ655358:ODK655359 ONF655358:ONG655359 OXB655358:OXC655359 PGX655358:PGY655359 PQT655358:PQU655359 QAP655358:QAQ655359 QKL655358:QKM655359 QUH655358:QUI655359 RED655358:REE655359 RNZ655358:ROA655359 RXV655358:RXW655359 SHR655358:SHS655359 SRN655358:SRO655359 TBJ655358:TBK655359 TLF655358:TLG655359 TVB655358:TVC655359 UEX655358:UEY655359 UOT655358:UOU655359 UYP655358:UYQ655359 VIL655358:VIM655359 VSH655358:VSI655359 WCD655358:WCE655359 WLZ655358:WMA655359 WVV655358:WVW655359 K720894:M720895 JJ720894:JK720895 TF720894:TG720895 ADB720894:ADC720895 AMX720894:AMY720895 AWT720894:AWU720895 BGP720894:BGQ720895 BQL720894:BQM720895 CAH720894:CAI720895 CKD720894:CKE720895 CTZ720894:CUA720895 DDV720894:DDW720895 DNR720894:DNS720895 DXN720894:DXO720895 EHJ720894:EHK720895 ERF720894:ERG720895 FBB720894:FBC720895 FKX720894:FKY720895 FUT720894:FUU720895 GEP720894:GEQ720895 GOL720894:GOM720895 GYH720894:GYI720895 HID720894:HIE720895 HRZ720894:HSA720895 IBV720894:IBW720895 ILR720894:ILS720895 IVN720894:IVO720895 JFJ720894:JFK720895 JPF720894:JPG720895 JZB720894:JZC720895 KIX720894:KIY720895 KST720894:KSU720895 LCP720894:LCQ720895 LML720894:LMM720895 LWH720894:LWI720895 MGD720894:MGE720895 MPZ720894:MQA720895 MZV720894:MZW720895 NJR720894:NJS720895 NTN720894:NTO720895 ODJ720894:ODK720895 ONF720894:ONG720895 OXB720894:OXC720895 PGX720894:PGY720895 PQT720894:PQU720895 QAP720894:QAQ720895 QKL720894:QKM720895 QUH720894:QUI720895 RED720894:REE720895 RNZ720894:ROA720895 RXV720894:RXW720895 SHR720894:SHS720895 SRN720894:SRO720895 TBJ720894:TBK720895 TLF720894:TLG720895 TVB720894:TVC720895 UEX720894:UEY720895 UOT720894:UOU720895 UYP720894:UYQ720895 VIL720894:VIM720895 VSH720894:VSI720895 WCD720894:WCE720895 WLZ720894:WMA720895 WVV720894:WVW720895 K786430:M786431 JJ786430:JK786431 TF786430:TG786431 ADB786430:ADC786431 AMX786430:AMY786431 AWT786430:AWU786431 BGP786430:BGQ786431 BQL786430:BQM786431 CAH786430:CAI786431 CKD786430:CKE786431 CTZ786430:CUA786431 DDV786430:DDW786431 DNR786430:DNS786431 DXN786430:DXO786431 EHJ786430:EHK786431 ERF786430:ERG786431 FBB786430:FBC786431 FKX786430:FKY786431 FUT786430:FUU786431 GEP786430:GEQ786431 GOL786430:GOM786431 GYH786430:GYI786431 HID786430:HIE786431 HRZ786430:HSA786431 IBV786430:IBW786431 ILR786430:ILS786431 IVN786430:IVO786431 JFJ786430:JFK786431 JPF786430:JPG786431 JZB786430:JZC786431 KIX786430:KIY786431 KST786430:KSU786431 LCP786430:LCQ786431 LML786430:LMM786431 LWH786430:LWI786431 MGD786430:MGE786431 MPZ786430:MQA786431 MZV786430:MZW786431 NJR786430:NJS786431 NTN786430:NTO786431 ODJ786430:ODK786431 ONF786430:ONG786431 OXB786430:OXC786431 PGX786430:PGY786431 PQT786430:PQU786431 QAP786430:QAQ786431 QKL786430:QKM786431 QUH786430:QUI786431 RED786430:REE786431 RNZ786430:ROA786431 RXV786430:RXW786431 SHR786430:SHS786431 SRN786430:SRO786431 TBJ786430:TBK786431 TLF786430:TLG786431 TVB786430:TVC786431 UEX786430:UEY786431 UOT786430:UOU786431 UYP786430:UYQ786431 VIL786430:VIM786431 VSH786430:VSI786431 WCD786430:WCE786431 WLZ786430:WMA786431 WVV786430:WVW786431 K851966:M851967 JJ851966:JK851967 TF851966:TG851967 ADB851966:ADC851967 AMX851966:AMY851967 AWT851966:AWU851967 BGP851966:BGQ851967 BQL851966:BQM851967 CAH851966:CAI851967 CKD851966:CKE851967 CTZ851966:CUA851967 DDV851966:DDW851967 DNR851966:DNS851967 DXN851966:DXO851967 EHJ851966:EHK851967 ERF851966:ERG851967 FBB851966:FBC851967 FKX851966:FKY851967 FUT851966:FUU851967 GEP851966:GEQ851967 GOL851966:GOM851967 GYH851966:GYI851967 HID851966:HIE851967 HRZ851966:HSA851967 IBV851966:IBW851967 ILR851966:ILS851967 IVN851966:IVO851967 JFJ851966:JFK851967 JPF851966:JPG851967 JZB851966:JZC851967 KIX851966:KIY851967 KST851966:KSU851967 LCP851966:LCQ851967 LML851966:LMM851967 LWH851966:LWI851967 MGD851966:MGE851967 MPZ851966:MQA851967 MZV851966:MZW851967 NJR851966:NJS851967 NTN851966:NTO851967 ODJ851966:ODK851967 ONF851966:ONG851967 OXB851966:OXC851967 PGX851966:PGY851967 PQT851966:PQU851967 QAP851966:QAQ851967 QKL851966:QKM851967 QUH851966:QUI851967 RED851966:REE851967 RNZ851966:ROA851967 RXV851966:RXW851967 SHR851966:SHS851967 SRN851966:SRO851967 TBJ851966:TBK851967 TLF851966:TLG851967 TVB851966:TVC851967 UEX851966:UEY851967 UOT851966:UOU851967 UYP851966:UYQ851967 VIL851966:VIM851967 VSH851966:VSI851967 WCD851966:WCE851967 WLZ851966:WMA851967 WVV851966:WVW851967 K917502:M917503 JJ917502:JK917503 TF917502:TG917503 ADB917502:ADC917503 AMX917502:AMY917503 AWT917502:AWU917503 BGP917502:BGQ917503 BQL917502:BQM917503 CAH917502:CAI917503 CKD917502:CKE917503 CTZ917502:CUA917503 DDV917502:DDW917503 DNR917502:DNS917503 DXN917502:DXO917503 EHJ917502:EHK917503 ERF917502:ERG917503 FBB917502:FBC917503 FKX917502:FKY917503 FUT917502:FUU917503 GEP917502:GEQ917503 GOL917502:GOM917503 GYH917502:GYI917503 HID917502:HIE917503 HRZ917502:HSA917503 IBV917502:IBW917503 ILR917502:ILS917503 IVN917502:IVO917503 JFJ917502:JFK917503 JPF917502:JPG917503 JZB917502:JZC917503 KIX917502:KIY917503 KST917502:KSU917503 LCP917502:LCQ917503 LML917502:LMM917503 LWH917502:LWI917503 MGD917502:MGE917503 MPZ917502:MQA917503 MZV917502:MZW917503 NJR917502:NJS917503 NTN917502:NTO917503 ODJ917502:ODK917503 ONF917502:ONG917503 OXB917502:OXC917503 PGX917502:PGY917503 PQT917502:PQU917503 QAP917502:QAQ917503 QKL917502:QKM917503 QUH917502:QUI917503 RED917502:REE917503 RNZ917502:ROA917503 RXV917502:RXW917503 SHR917502:SHS917503 SRN917502:SRO917503 TBJ917502:TBK917503 TLF917502:TLG917503 TVB917502:TVC917503 UEX917502:UEY917503 UOT917502:UOU917503 UYP917502:UYQ917503 VIL917502:VIM917503 VSH917502:VSI917503 WCD917502:WCE917503 WLZ917502:WMA917503 WVV917502:WVW917503 K983038:M983039 JJ983038:JK983039 TF983038:TG983039 ADB983038:ADC983039 AMX983038:AMY983039 AWT983038:AWU983039 BGP983038:BGQ983039 BQL983038:BQM983039 CAH983038:CAI983039 CKD983038:CKE983039 CTZ983038:CUA983039 DDV983038:DDW983039 DNR983038:DNS983039 DXN983038:DXO983039 EHJ983038:EHK983039 ERF983038:ERG983039 FBB983038:FBC983039 FKX983038:FKY983039 FUT983038:FUU983039 GEP983038:GEQ983039 GOL983038:GOM983039 GYH983038:GYI983039 HID983038:HIE983039 HRZ983038:HSA983039 IBV983038:IBW983039 ILR983038:ILS983039 IVN983038:IVO983039 JFJ983038:JFK983039 JPF983038:JPG983039 JZB983038:JZC983039 KIX983038:KIY983039 KST983038:KSU983039 LCP983038:LCQ983039 LML983038:LMM983039 LWH983038:LWI983039 MGD983038:MGE983039 MPZ983038:MQA983039 MZV983038:MZW983039 NJR983038:NJS983039 NTN983038:NTO983039 ODJ983038:ODK983039 ONF983038:ONG983039 OXB983038:OXC983039 PGX983038:PGY983039 PQT983038:PQU983039 QAP983038:QAQ983039 QKL983038:QKM983039 QUH983038:QUI983039 RED983038:REE983039 RNZ983038:ROA983039 RXV983038:RXW983039 SHR983038:SHS983039 SRN983038:SRO983039 TBJ983038:TBK983039 TLF983038:TLG983039 TVB983038:TVC983039 UEX983038:UEY983039 UOT983038:UOU983039 UYP983038:UYQ983039 VIL983038:VIM983039 VSH983038:VSI983039 WCD983038:WCE983039 WLZ983038:WMA983039 WVV983038:WVW983039 VSB983048:VSC983049 JM6:JN7 TI6:TJ7 ADE6:ADF7 ANA6:ANB7 AWW6:AWX7 BGS6:BGT7 BQO6:BQP7 CAK6:CAL7 CKG6:CKH7 CUC6:CUD7 DDY6:DDZ7 DNU6:DNV7 DXQ6:DXR7 EHM6:EHN7 ERI6:ERJ7 FBE6:FBF7 FLA6:FLB7 FUW6:FUX7 GES6:GET7 GOO6:GOP7 GYK6:GYL7 HIG6:HIH7 HSC6:HSD7 IBY6:IBZ7 ILU6:ILV7 IVQ6:IVR7 JFM6:JFN7 JPI6:JPJ7 JZE6:JZF7 KJA6:KJB7 KSW6:KSX7 LCS6:LCT7 LMO6:LMP7 LWK6:LWL7 MGG6:MGH7 MQC6:MQD7 MZY6:MZZ7 NJU6:NJV7 NTQ6:NTR7 ODM6:ODN7 ONI6:ONJ7 OXE6:OXF7 PHA6:PHB7 PQW6:PQX7 QAS6:QAT7 QKO6:QKP7 QUK6:QUL7 REG6:REH7 ROC6:ROD7 RXY6:RXZ7 SHU6:SHV7 SRQ6:SRR7 TBM6:TBN7 TLI6:TLJ7 TVE6:TVF7 UFA6:UFB7 UOW6:UOX7 UYS6:UYT7 VIO6:VIP7 VSK6:VSL7 WCG6:WCH7 WMC6:WMD7 WVY6:WVZ7 O65534:Q65535 JM65534:JN65535 TI65534:TJ65535 ADE65534:ADF65535 ANA65534:ANB65535 AWW65534:AWX65535 BGS65534:BGT65535 BQO65534:BQP65535 CAK65534:CAL65535 CKG65534:CKH65535 CUC65534:CUD65535 DDY65534:DDZ65535 DNU65534:DNV65535 DXQ65534:DXR65535 EHM65534:EHN65535 ERI65534:ERJ65535 FBE65534:FBF65535 FLA65534:FLB65535 FUW65534:FUX65535 GES65534:GET65535 GOO65534:GOP65535 GYK65534:GYL65535 HIG65534:HIH65535 HSC65534:HSD65535 IBY65534:IBZ65535 ILU65534:ILV65535 IVQ65534:IVR65535 JFM65534:JFN65535 JPI65534:JPJ65535 JZE65534:JZF65535 KJA65534:KJB65535 KSW65534:KSX65535 LCS65534:LCT65535 LMO65534:LMP65535 LWK65534:LWL65535 MGG65534:MGH65535 MQC65534:MQD65535 MZY65534:MZZ65535 NJU65534:NJV65535 NTQ65534:NTR65535 ODM65534:ODN65535 ONI65534:ONJ65535 OXE65534:OXF65535 PHA65534:PHB65535 PQW65534:PQX65535 QAS65534:QAT65535 QKO65534:QKP65535 QUK65534:QUL65535 REG65534:REH65535 ROC65534:ROD65535 RXY65534:RXZ65535 SHU65534:SHV65535 SRQ65534:SRR65535 TBM65534:TBN65535 TLI65534:TLJ65535 TVE65534:TVF65535 UFA65534:UFB65535 UOW65534:UOX65535 UYS65534:UYT65535 VIO65534:VIP65535 VSK65534:VSL65535 WCG65534:WCH65535 WMC65534:WMD65535 WVY65534:WVZ65535 O131070:Q131071 JM131070:JN131071 TI131070:TJ131071 ADE131070:ADF131071 ANA131070:ANB131071 AWW131070:AWX131071 BGS131070:BGT131071 BQO131070:BQP131071 CAK131070:CAL131071 CKG131070:CKH131071 CUC131070:CUD131071 DDY131070:DDZ131071 DNU131070:DNV131071 DXQ131070:DXR131071 EHM131070:EHN131071 ERI131070:ERJ131071 FBE131070:FBF131071 FLA131070:FLB131071 FUW131070:FUX131071 GES131070:GET131071 GOO131070:GOP131071 GYK131070:GYL131071 HIG131070:HIH131071 HSC131070:HSD131071 IBY131070:IBZ131071 ILU131070:ILV131071 IVQ131070:IVR131071 JFM131070:JFN131071 JPI131070:JPJ131071 JZE131070:JZF131071 KJA131070:KJB131071 KSW131070:KSX131071 LCS131070:LCT131071 LMO131070:LMP131071 LWK131070:LWL131071 MGG131070:MGH131071 MQC131070:MQD131071 MZY131070:MZZ131071 NJU131070:NJV131071 NTQ131070:NTR131071 ODM131070:ODN131071 ONI131070:ONJ131071 OXE131070:OXF131071 PHA131070:PHB131071 PQW131070:PQX131071 QAS131070:QAT131071 QKO131070:QKP131071 QUK131070:QUL131071 REG131070:REH131071 ROC131070:ROD131071 RXY131070:RXZ131071 SHU131070:SHV131071 SRQ131070:SRR131071 TBM131070:TBN131071 TLI131070:TLJ131071 TVE131070:TVF131071 UFA131070:UFB131071 UOW131070:UOX131071 UYS131070:UYT131071 VIO131070:VIP131071 VSK131070:VSL131071 WCG131070:WCH131071 WMC131070:WMD131071 WVY131070:WVZ131071 O196606:Q196607 JM196606:JN196607 TI196606:TJ196607 ADE196606:ADF196607 ANA196606:ANB196607 AWW196606:AWX196607 BGS196606:BGT196607 BQO196606:BQP196607 CAK196606:CAL196607 CKG196606:CKH196607 CUC196606:CUD196607 DDY196606:DDZ196607 DNU196606:DNV196607 DXQ196606:DXR196607 EHM196606:EHN196607 ERI196606:ERJ196607 FBE196606:FBF196607 FLA196606:FLB196607 FUW196606:FUX196607 GES196606:GET196607 GOO196606:GOP196607 GYK196606:GYL196607 HIG196606:HIH196607 HSC196606:HSD196607 IBY196606:IBZ196607 ILU196606:ILV196607 IVQ196606:IVR196607 JFM196606:JFN196607 JPI196606:JPJ196607 JZE196606:JZF196607 KJA196606:KJB196607 KSW196606:KSX196607 LCS196606:LCT196607 LMO196606:LMP196607 LWK196606:LWL196607 MGG196606:MGH196607 MQC196606:MQD196607 MZY196606:MZZ196607 NJU196606:NJV196607 NTQ196606:NTR196607 ODM196606:ODN196607 ONI196606:ONJ196607 OXE196606:OXF196607 PHA196606:PHB196607 PQW196606:PQX196607 QAS196606:QAT196607 QKO196606:QKP196607 QUK196606:QUL196607 REG196606:REH196607 ROC196606:ROD196607 RXY196606:RXZ196607 SHU196606:SHV196607 SRQ196606:SRR196607 TBM196606:TBN196607 TLI196606:TLJ196607 TVE196606:TVF196607 UFA196606:UFB196607 UOW196606:UOX196607 UYS196606:UYT196607 VIO196606:VIP196607 VSK196606:VSL196607 WCG196606:WCH196607 WMC196606:WMD196607 WVY196606:WVZ196607 O262142:Q262143 JM262142:JN262143 TI262142:TJ262143 ADE262142:ADF262143 ANA262142:ANB262143 AWW262142:AWX262143 BGS262142:BGT262143 BQO262142:BQP262143 CAK262142:CAL262143 CKG262142:CKH262143 CUC262142:CUD262143 DDY262142:DDZ262143 DNU262142:DNV262143 DXQ262142:DXR262143 EHM262142:EHN262143 ERI262142:ERJ262143 FBE262142:FBF262143 FLA262142:FLB262143 FUW262142:FUX262143 GES262142:GET262143 GOO262142:GOP262143 GYK262142:GYL262143 HIG262142:HIH262143 HSC262142:HSD262143 IBY262142:IBZ262143 ILU262142:ILV262143 IVQ262142:IVR262143 JFM262142:JFN262143 JPI262142:JPJ262143 JZE262142:JZF262143 KJA262142:KJB262143 KSW262142:KSX262143 LCS262142:LCT262143 LMO262142:LMP262143 LWK262142:LWL262143 MGG262142:MGH262143 MQC262142:MQD262143 MZY262142:MZZ262143 NJU262142:NJV262143 NTQ262142:NTR262143 ODM262142:ODN262143 ONI262142:ONJ262143 OXE262142:OXF262143 PHA262142:PHB262143 PQW262142:PQX262143 QAS262142:QAT262143 QKO262142:QKP262143 QUK262142:QUL262143 REG262142:REH262143 ROC262142:ROD262143 RXY262142:RXZ262143 SHU262142:SHV262143 SRQ262142:SRR262143 TBM262142:TBN262143 TLI262142:TLJ262143 TVE262142:TVF262143 UFA262142:UFB262143 UOW262142:UOX262143 UYS262142:UYT262143 VIO262142:VIP262143 VSK262142:VSL262143 WCG262142:WCH262143 WMC262142:WMD262143 WVY262142:WVZ262143 O327678:Q327679 JM327678:JN327679 TI327678:TJ327679 ADE327678:ADF327679 ANA327678:ANB327679 AWW327678:AWX327679 BGS327678:BGT327679 BQO327678:BQP327679 CAK327678:CAL327679 CKG327678:CKH327679 CUC327678:CUD327679 DDY327678:DDZ327679 DNU327678:DNV327679 DXQ327678:DXR327679 EHM327678:EHN327679 ERI327678:ERJ327679 FBE327678:FBF327679 FLA327678:FLB327679 FUW327678:FUX327679 GES327678:GET327679 GOO327678:GOP327679 GYK327678:GYL327679 HIG327678:HIH327679 HSC327678:HSD327679 IBY327678:IBZ327679 ILU327678:ILV327679 IVQ327678:IVR327679 JFM327678:JFN327679 JPI327678:JPJ327679 JZE327678:JZF327679 KJA327678:KJB327679 KSW327678:KSX327679 LCS327678:LCT327679 LMO327678:LMP327679 LWK327678:LWL327679 MGG327678:MGH327679 MQC327678:MQD327679 MZY327678:MZZ327679 NJU327678:NJV327679 NTQ327678:NTR327679 ODM327678:ODN327679 ONI327678:ONJ327679 OXE327678:OXF327679 PHA327678:PHB327679 PQW327678:PQX327679 QAS327678:QAT327679 QKO327678:QKP327679 QUK327678:QUL327679 REG327678:REH327679 ROC327678:ROD327679 RXY327678:RXZ327679 SHU327678:SHV327679 SRQ327678:SRR327679 TBM327678:TBN327679 TLI327678:TLJ327679 TVE327678:TVF327679 UFA327678:UFB327679 UOW327678:UOX327679 UYS327678:UYT327679 VIO327678:VIP327679 VSK327678:VSL327679 WCG327678:WCH327679 WMC327678:WMD327679 WVY327678:WVZ327679 O393214:Q393215 JM393214:JN393215 TI393214:TJ393215 ADE393214:ADF393215 ANA393214:ANB393215 AWW393214:AWX393215 BGS393214:BGT393215 BQO393214:BQP393215 CAK393214:CAL393215 CKG393214:CKH393215 CUC393214:CUD393215 DDY393214:DDZ393215 DNU393214:DNV393215 DXQ393214:DXR393215 EHM393214:EHN393215 ERI393214:ERJ393215 FBE393214:FBF393215 FLA393214:FLB393215 FUW393214:FUX393215 GES393214:GET393215 GOO393214:GOP393215 GYK393214:GYL393215 HIG393214:HIH393215 HSC393214:HSD393215 IBY393214:IBZ393215 ILU393214:ILV393215 IVQ393214:IVR393215 JFM393214:JFN393215 JPI393214:JPJ393215 JZE393214:JZF393215 KJA393214:KJB393215 KSW393214:KSX393215 LCS393214:LCT393215 LMO393214:LMP393215 LWK393214:LWL393215 MGG393214:MGH393215 MQC393214:MQD393215 MZY393214:MZZ393215 NJU393214:NJV393215 NTQ393214:NTR393215 ODM393214:ODN393215 ONI393214:ONJ393215 OXE393214:OXF393215 PHA393214:PHB393215 PQW393214:PQX393215 QAS393214:QAT393215 QKO393214:QKP393215 QUK393214:QUL393215 REG393214:REH393215 ROC393214:ROD393215 RXY393214:RXZ393215 SHU393214:SHV393215 SRQ393214:SRR393215 TBM393214:TBN393215 TLI393214:TLJ393215 TVE393214:TVF393215 UFA393214:UFB393215 UOW393214:UOX393215 UYS393214:UYT393215 VIO393214:VIP393215 VSK393214:VSL393215 WCG393214:WCH393215 WMC393214:WMD393215 WVY393214:WVZ393215 O458750:Q458751 JM458750:JN458751 TI458750:TJ458751 ADE458750:ADF458751 ANA458750:ANB458751 AWW458750:AWX458751 BGS458750:BGT458751 BQO458750:BQP458751 CAK458750:CAL458751 CKG458750:CKH458751 CUC458750:CUD458751 DDY458750:DDZ458751 DNU458750:DNV458751 DXQ458750:DXR458751 EHM458750:EHN458751 ERI458750:ERJ458751 FBE458750:FBF458751 FLA458750:FLB458751 FUW458750:FUX458751 GES458750:GET458751 GOO458750:GOP458751 GYK458750:GYL458751 HIG458750:HIH458751 HSC458750:HSD458751 IBY458750:IBZ458751 ILU458750:ILV458751 IVQ458750:IVR458751 JFM458750:JFN458751 JPI458750:JPJ458751 JZE458750:JZF458751 KJA458750:KJB458751 KSW458750:KSX458751 LCS458750:LCT458751 LMO458750:LMP458751 LWK458750:LWL458751 MGG458750:MGH458751 MQC458750:MQD458751 MZY458750:MZZ458751 NJU458750:NJV458751 NTQ458750:NTR458751 ODM458750:ODN458751 ONI458750:ONJ458751 OXE458750:OXF458751 PHA458750:PHB458751 PQW458750:PQX458751 QAS458750:QAT458751 QKO458750:QKP458751 QUK458750:QUL458751 REG458750:REH458751 ROC458750:ROD458751 RXY458750:RXZ458751 SHU458750:SHV458751 SRQ458750:SRR458751 TBM458750:TBN458751 TLI458750:TLJ458751 TVE458750:TVF458751 UFA458750:UFB458751 UOW458750:UOX458751 UYS458750:UYT458751 VIO458750:VIP458751 VSK458750:VSL458751 WCG458750:WCH458751 WMC458750:WMD458751 WVY458750:WVZ458751 O524286:Q524287 JM524286:JN524287 TI524286:TJ524287 ADE524286:ADF524287 ANA524286:ANB524287 AWW524286:AWX524287 BGS524286:BGT524287 BQO524286:BQP524287 CAK524286:CAL524287 CKG524286:CKH524287 CUC524286:CUD524287 DDY524286:DDZ524287 DNU524286:DNV524287 DXQ524286:DXR524287 EHM524286:EHN524287 ERI524286:ERJ524287 FBE524286:FBF524287 FLA524286:FLB524287 FUW524286:FUX524287 GES524286:GET524287 GOO524286:GOP524287 GYK524286:GYL524287 HIG524286:HIH524287 HSC524286:HSD524287 IBY524286:IBZ524287 ILU524286:ILV524287 IVQ524286:IVR524287 JFM524286:JFN524287 JPI524286:JPJ524287 JZE524286:JZF524287 KJA524286:KJB524287 KSW524286:KSX524287 LCS524286:LCT524287 LMO524286:LMP524287 LWK524286:LWL524287 MGG524286:MGH524287 MQC524286:MQD524287 MZY524286:MZZ524287 NJU524286:NJV524287 NTQ524286:NTR524287 ODM524286:ODN524287 ONI524286:ONJ524287 OXE524286:OXF524287 PHA524286:PHB524287 PQW524286:PQX524287 QAS524286:QAT524287 QKO524286:QKP524287 QUK524286:QUL524287 REG524286:REH524287 ROC524286:ROD524287 RXY524286:RXZ524287 SHU524286:SHV524287 SRQ524286:SRR524287 TBM524286:TBN524287 TLI524286:TLJ524287 TVE524286:TVF524287 UFA524286:UFB524287 UOW524286:UOX524287 UYS524286:UYT524287 VIO524286:VIP524287 VSK524286:VSL524287 WCG524286:WCH524287 WMC524286:WMD524287 WVY524286:WVZ524287 O589822:Q589823 JM589822:JN589823 TI589822:TJ589823 ADE589822:ADF589823 ANA589822:ANB589823 AWW589822:AWX589823 BGS589822:BGT589823 BQO589822:BQP589823 CAK589822:CAL589823 CKG589822:CKH589823 CUC589822:CUD589823 DDY589822:DDZ589823 DNU589822:DNV589823 DXQ589822:DXR589823 EHM589822:EHN589823 ERI589822:ERJ589823 FBE589822:FBF589823 FLA589822:FLB589823 FUW589822:FUX589823 GES589822:GET589823 GOO589822:GOP589823 GYK589822:GYL589823 HIG589822:HIH589823 HSC589822:HSD589823 IBY589822:IBZ589823 ILU589822:ILV589823 IVQ589822:IVR589823 JFM589822:JFN589823 JPI589822:JPJ589823 JZE589822:JZF589823 KJA589822:KJB589823 KSW589822:KSX589823 LCS589822:LCT589823 LMO589822:LMP589823 LWK589822:LWL589823 MGG589822:MGH589823 MQC589822:MQD589823 MZY589822:MZZ589823 NJU589822:NJV589823 NTQ589822:NTR589823 ODM589822:ODN589823 ONI589822:ONJ589823 OXE589822:OXF589823 PHA589822:PHB589823 PQW589822:PQX589823 QAS589822:QAT589823 QKO589822:QKP589823 QUK589822:QUL589823 REG589822:REH589823 ROC589822:ROD589823 RXY589822:RXZ589823 SHU589822:SHV589823 SRQ589822:SRR589823 TBM589822:TBN589823 TLI589822:TLJ589823 TVE589822:TVF589823 UFA589822:UFB589823 UOW589822:UOX589823 UYS589822:UYT589823 VIO589822:VIP589823 VSK589822:VSL589823 WCG589822:WCH589823 WMC589822:WMD589823 WVY589822:WVZ589823 O655358:Q655359 JM655358:JN655359 TI655358:TJ655359 ADE655358:ADF655359 ANA655358:ANB655359 AWW655358:AWX655359 BGS655358:BGT655359 BQO655358:BQP655359 CAK655358:CAL655359 CKG655358:CKH655359 CUC655358:CUD655359 DDY655358:DDZ655359 DNU655358:DNV655359 DXQ655358:DXR655359 EHM655358:EHN655359 ERI655358:ERJ655359 FBE655358:FBF655359 FLA655358:FLB655359 FUW655358:FUX655359 GES655358:GET655359 GOO655358:GOP655359 GYK655358:GYL655359 HIG655358:HIH655359 HSC655358:HSD655359 IBY655358:IBZ655359 ILU655358:ILV655359 IVQ655358:IVR655359 JFM655358:JFN655359 JPI655358:JPJ655359 JZE655358:JZF655359 KJA655358:KJB655359 KSW655358:KSX655359 LCS655358:LCT655359 LMO655358:LMP655359 LWK655358:LWL655359 MGG655358:MGH655359 MQC655358:MQD655359 MZY655358:MZZ655359 NJU655358:NJV655359 NTQ655358:NTR655359 ODM655358:ODN655359 ONI655358:ONJ655359 OXE655358:OXF655359 PHA655358:PHB655359 PQW655358:PQX655359 QAS655358:QAT655359 QKO655358:QKP655359 QUK655358:QUL655359 REG655358:REH655359 ROC655358:ROD655359 RXY655358:RXZ655359 SHU655358:SHV655359 SRQ655358:SRR655359 TBM655358:TBN655359 TLI655358:TLJ655359 TVE655358:TVF655359 UFA655358:UFB655359 UOW655358:UOX655359 UYS655358:UYT655359 VIO655358:VIP655359 VSK655358:VSL655359 WCG655358:WCH655359 WMC655358:WMD655359 WVY655358:WVZ655359 O720894:Q720895 JM720894:JN720895 TI720894:TJ720895 ADE720894:ADF720895 ANA720894:ANB720895 AWW720894:AWX720895 BGS720894:BGT720895 BQO720894:BQP720895 CAK720894:CAL720895 CKG720894:CKH720895 CUC720894:CUD720895 DDY720894:DDZ720895 DNU720894:DNV720895 DXQ720894:DXR720895 EHM720894:EHN720895 ERI720894:ERJ720895 FBE720894:FBF720895 FLA720894:FLB720895 FUW720894:FUX720895 GES720894:GET720895 GOO720894:GOP720895 GYK720894:GYL720895 HIG720894:HIH720895 HSC720894:HSD720895 IBY720894:IBZ720895 ILU720894:ILV720895 IVQ720894:IVR720895 JFM720894:JFN720895 JPI720894:JPJ720895 JZE720894:JZF720895 KJA720894:KJB720895 KSW720894:KSX720895 LCS720894:LCT720895 LMO720894:LMP720895 LWK720894:LWL720895 MGG720894:MGH720895 MQC720894:MQD720895 MZY720894:MZZ720895 NJU720894:NJV720895 NTQ720894:NTR720895 ODM720894:ODN720895 ONI720894:ONJ720895 OXE720894:OXF720895 PHA720894:PHB720895 PQW720894:PQX720895 QAS720894:QAT720895 QKO720894:QKP720895 QUK720894:QUL720895 REG720894:REH720895 ROC720894:ROD720895 RXY720894:RXZ720895 SHU720894:SHV720895 SRQ720894:SRR720895 TBM720894:TBN720895 TLI720894:TLJ720895 TVE720894:TVF720895 UFA720894:UFB720895 UOW720894:UOX720895 UYS720894:UYT720895 VIO720894:VIP720895 VSK720894:VSL720895 WCG720894:WCH720895 WMC720894:WMD720895 WVY720894:WVZ720895 O786430:Q786431 JM786430:JN786431 TI786430:TJ786431 ADE786430:ADF786431 ANA786430:ANB786431 AWW786430:AWX786431 BGS786430:BGT786431 BQO786430:BQP786431 CAK786430:CAL786431 CKG786430:CKH786431 CUC786430:CUD786431 DDY786430:DDZ786431 DNU786430:DNV786431 DXQ786430:DXR786431 EHM786430:EHN786431 ERI786430:ERJ786431 FBE786430:FBF786431 FLA786430:FLB786431 FUW786430:FUX786431 GES786430:GET786431 GOO786430:GOP786431 GYK786430:GYL786431 HIG786430:HIH786431 HSC786430:HSD786431 IBY786430:IBZ786431 ILU786430:ILV786431 IVQ786430:IVR786431 JFM786430:JFN786431 JPI786430:JPJ786431 JZE786430:JZF786431 KJA786430:KJB786431 KSW786430:KSX786431 LCS786430:LCT786431 LMO786430:LMP786431 LWK786430:LWL786431 MGG786430:MGH786431 MQC786430:MQD786431 MZY786430:MZZ786431 NJU786430:NJV786431 NTQ786430:NTR786431 ODM786430:ODN786431 ONI786430:ONJ786431 OXE786430:OXF786431 PHA786430:PHB786431 PQW786430:PQX786431 QAS786430:QAT786431 QKO786430:QKP786431 QUK786430:QUL786431 REG786430:REH786431 ROC786430:ROD786431 RXY786430:RXZ786431 SHU786430:SHV786431 SRQ786430:SRR786431 TBM786430:TBN786431 TLI786430:TLJ786431 TVE786430:TVF786431 UFA786430:UFB786431 UOW786430:UOX786431 UYS786430:UYT786431 VIO786430:VIP786431 VSK786430:VSL786431 WCG786430:WCH786431 WMC786430:WMD786431 WVY786430:WVZ786431 O851966:Q851967 JM851966:JN851967 TI851966:TJ851967 ADE851966:ADF851967 ANA851966:ANB851967 AWW851966:AWX851967 BGS851966:BGT851967 BQO851966:BQP851967 CAK851966:CAL851967 CKG851966:CKH851967 CUC851966:CUD851967 DDY851966:DDZ851967 DNU851966:DNV851967 DXQ851966:DXR851967 EHM851966:EHN851967 ERI851966:ERJ851967 FBE851966:FBF851967 FLA851966:FLB851967 FUW851966:FUX851967 GES851966:GET851967 GOO851966:GOP851967 GYK851966:GYL851967 HIG851966:HIH851967 HSC851966:HSD851967 IBY851966:IBZ851967 ILU851966:ILV851967 IVQ851966:IVR851967 JFM851966:JFN851967 JPI851966:JPJ851967 JZE851966:JZF851967 KJA851966:KJB851967 KSW851966:KSX851967 LCS851966:LCT851967 LMO851966:LMP851967 LWK851966:LWL851967 MGG851966:MGH851967 MQC851966:MQD851967 MZY851966:MZZ851967 NJU851966:NJV851967 NTQ851966:NTR851967 ODM851966:ODN851967 ONI851966:ONJ851967 OXE851966:OXF851967 PHA851966:PHB851967 PQW851966:PQX851967 QAS851966:QAT851967 QKO851966:QKP851967 QUK851966:QUL851967 REG851966:REH851967 ROC851966:ROD851967 RXY851966:RXZ851967 SHU851966:SHV851967 SRQ851966:SRR851967 TBM851966:TBN851967 TLI851966:TLJ851967 TVE851966:TVF851967 UFA851966:UFB851967 UOW851966:UOX851967 UYS851966:UYT851967 VIO851966:VIP851967 VSK851966:VSL851967 WCG851966:WCH851967 WMC851966:WMD851967 WVY851966:WVZ851967 O917502:Q917503 JM917502:JN917503 TI917502:TJ917503 ADE917502:ADF917503 ANA917502:ANB917503 AWW917502:AWX917503 BGS917502:BGT917503 BQO917502:BQP917503 CAK917502:CAL917503 CKG917502:CKH917503 CUC917502:CUD917503 DDY917502:DDZ917503 DNU917502:DNV917503 DXQ917502:DXR917503 EHM917502:EHN917503 ERI917502:ERJ917503 FBE917502:FBF917503 FLA917502:FLB917503 FUW917502:FUX917503 GES917502:GET917503 GOO917502:GOP917503 GYK917502:GYL917503 HIG917502:HIH917503 HSC917502:HSD917503 IBY917502:IBZ917503 ILU917502:ILV917503 IVQ917502:IVR917503 JFM917502:JFN917503 JPI917502:JPJ917503 JZE917502:JZF917503 KJA917502:KJB917503 KSW917502:KSX917503 LCS917502:LCT917503 LMO917502:LMP917503 LWK917502:LWL917503 MGG917502:MGH917503 MQC917502:MQD917503 MZY917502:MZZ917503 NJU917502:NJV917503 NTQ917502:NTR917503 ODM917502:ODN917503 ONI917502:ONJ917503 OXE917502:OXF917503 PHA917502:PHB917503 PQW917502:PQX917503 QAS917502:QAT917503 QKO917502:QKP917503 QUK917502:QUL917503 REG917502:REH917503 ROC917502:ROD917503 RXY917502:RXZ917503 SHU917502:SHV917503 SRQ917502:SRR917503 TBM917502:TBN917503 TLI917502:TLJ917503 TVE917502:TVF917503 UFA917502:UFB917503 UOW917502:UOX917503 UYS917502:UYT917503 VIO917502:VIP917503 VSK917502:VSL917503 WCG917502:WCH917503 WMC917502:WMD917503 WVY917502:WVZ917503 O983038:Q983039 JM983038:JN983039 TI983038:TJ983039 ADE983038:ADF983039 ANA983038:ANB983039 AWW983038:AWX983039 BGS983038:BGT983039 BQO983038:BQP983039 CAK983038:CAL983039 CKG983038:CKH983039 CUC983038:CUD983039 DDY983038:DDZ983039 DNU983038:DNV983039 DXQ983038:DXR983039 EHM983038:EHN983039 ERI983038:ERJ983039 FBE983038:FBF983039 FLA983038:FLB983039 FUW983038:FUX983039 GES983038:GET983039 GOO983038:GOP983039 GYK983038:GYL983039 HIG983038:HIH983039 HSC983038:HSD983039 IBY983038:IBZ983039 ILU983038:ILV983039 IVQ983038:IVR983039 JFM983038:JFN983039 JPI983038:JPJ983039 JZE983038:JZF983039 KJA983038:KJB983039 KSW983038:KSX983039 LCS983038:LCT983039 LMO983038:LMP983039 LWK983038:LWL983039 MGG983038:MGH983039 MQC983038:MQD983039 MZY983038:MZZ983039 NJU983038:NJV983039 NTQ983038:NTR983039 ODM983038:ODN983039 ONI983038:ONJ983039 OXE983038:OXF983039 PHA983038:PHB983039 PQW983038:PQX983039 QAS983038:QAT983039 QKO983038:QKP983039 QUK983038:QUL983039 REG983038:REH983039 ROC983038:ROD983039 RXY983038:RXZ983039 SHU983038:SHV983039 SRQ983038:SRR983039 TBM983038:TBN983039 TLI983038:TLJ983039 TVE983038:TVF983039 UFA983038:UFB983039 UOW983038:UOX983039 UYS983038:UYT983039 VIO983038:VIP983039 VSK983038:VSL983039 WCG983038:WCH983039 WMC983038:WMD983039 WVY983038:WVZ983039 VIF983048:VIG983049 JP6:JQ7 TL6:TM7 ADH6:ADI7 AND6:ANE7 AWZ6:AXA7 BGV6:BGW7 BQR6:BQS7 CAN6:CAO7 CKJ6:CKK7 CUF6:CUG7 DEB6:DEC7 DNX6:DNY7 DXT6:DXU7 EHP6:EHQ7 ERL6:ERM7 FBH6:FBI7 FLD6:FLE7 FUZ6:FVA7 GEV6:GEW7 GOR6:GOS7 GYN6:GYO7 HIJ6:HIK7 HSF6:HSG7 ICB6:ICC7 ILX6:ILY7 IVT6:IVU7 JFP6:JFQ7 JPL6:JPM7 JZH6:JZI7 KJD6:KJE7 KSZ6:KTA7 LCV6:LCW7 LMR6:LMS7 LWN6:LWO7 MGJ6:MGK7 MQF6:MQG7 NAB6:NAC7 NJX6:NJY7 NTT6:NTU7 ODP6:ODQ7 ONL6:ONM7 OXH6:OXI7 PHD6:PHE7 PQZ6:PRA7 QAV6:QAW7 QKR6:QKS7 QUN6:QUO7 REJ6:REK7 ROF6:ROG7 RYB6:RYC7 SHX6:SHY7 SRT6:SRU7 TBP6:TBQ7 TLL6:TLM7 TVH6:TVI7 UFD6:UFE7 UOZ6:UPA7 UYV6:UYW7 VIR6:VIS7 VSN6:VSO7 WCJ6:WCK7 WMF6:WMG7 WWB6:WWC7 S65534:U65535 JP65534:JQ65535 TL65534:TM65535 ADH65534:ADI65535 AND65534:ANE65535 AWZ65534:AXA65535 BGV65534:BGW65535 BQR65534:BQS65535 CAN65534:CAO65535 CKJ65534:CKK65535 CUF65534:CUG65535 DEB65534:DEC65535 DNX65534:DNY65535 DXT65534:DXU65535 EHP65534:EHQ65535 ERL65534:ERM65535 FBH65534:FBI65535 FLD65534:FLE65535 FUZ65534:FVA65535 GEV65534:GEW65535 GOR65534:GOS65535 GYN65534:GYO65535 HIJ65534:HIK65535 HSF65534:HSG65535 ICB65534:ICC65535 ILX65534:ILY65535 IVT65534:IVU65535 JFP65534:JFQ65535 JPL65534:JPM65535 JZH65534:JZI65535 KJD65534:KJE65535 KSZ65534:KTA65535 LCV65534:LCW65535 LMR65534:LMS65535 LWN65534:LWO65535 MGJ65534:MGK65535 MQF65534:MQG65535 NAB65534:NAC65535 NJX65534:NJY65535 NTT65534:NTU65535 ODP65534:ODQ65535 ONL65534:ONM65535 OXH65534:OXI65535 PHD65534:PHE65535 PQZ65534:PRA65535 QAV65534:QAW65535 QKR65534:QKS65535 QUN65534:QUO65535 REJ65534:REK65535 ROF65534:ROG65535 RYB65534:RYC65535 SHX65534:SHY65535 SRT65534:SRU65535 TBP65534:TBQ65535 TLL65534:TLM65535 TVH65534:TVI65535 UFD65534:UFE65535 UOZ65534:UPA65535 UYV65534:UYW65535 VIR65534:VIS65535 VSN65534:VSO65535 WCJ65534:WCK65535 WMF65534:WMG65535 WWB65534:WWC65535 S131070:U131071 JP131070:JQ131071 TL131070:TM131071 ADH131070:ADI131071 AND131070:ANE131071 AWZ131070:AXA131071 BGV131070:BGW131071 BQR131070:BQS131071 CAN131070:CAO131071 CKJ131070:CKK131071 CUF131070:CUG131071 DEB131070:DEC131071 DNX131070:DNY131071 DXT131070:DXU131071 EHP131070:EHQ131071 ERL131070:ERM131071 FBH131070:FBI131071 FLD131070:FLE131071 FUZ131070:FVA131071 GEV131070:GEW131071 GOR131070:GOS131071 GYN131070:GYO131071 HIJ131070:HIK131071 HSF131070:HSG131071 ICB131070:ICC131071 ILX131070:ILY131071 IVT131070:IVU131071 JFP131070:JFQ131071 JPL131070:JPM131071 JZH131070:JZI131071 KJD131070:KJE131071 KSZ131070:KTA131071 LCV131070:LCW131071 LMR131070:LMS131071 LWN131070:LWO131071 MGJ131070:MGK131071 MQF131070:MQG131071 NAB131070:NAC131071 NJX131070:NJY131071 NTT131070:NTU131071 ODP131070:ODQ131071 ONL131070:ONM131071 OXH131070:OXI131071 PHD131070:PHE131071 PQZ131070:PRA131071 QAV131070:QAW131071 QKR131070:QKS131071 QUN131070:QUO131071 REJ131070:REK131071 ROF131070:ROG131071 RYB131070:RYC131071 SHX131070:SHY131071 SRT131070:SRU131071 TBP131070:TBQ131071 TLL131070:TLM131071 TVH131070:TVI131071 UFD131070:UFE131071 UOZ131070:UPA131071 UYV131070:UYW131071 VIR131070:VIS131071 VSN131070:VSO131071 WCJ131070:WCK131071 WMF131070:WMG131071 WWB131070:WWC131071 S196606:U196607 JP196606:JQ196607 TL196606:TM196607 ADH196606:ADI196607 AND196606:ANE196607 AWZ196606:AXA196607 BGV196606:BGW196607 BQR196606:BQS196607 CAN196606:CAO196607 CKJ196606:CKK196607 CUF196606:CUG196607 DEB196606:DEC196607 DNX196606:DNY196607 DXT196606:DXU196607 EHP196606:EHQ196607 ERL196606:ERM196607 FBH196606:FBI196607 FLD196606:FLE196607 FUZ196606:FVA196607 GEV196606:GEW196607 GOR196606:GOS196607 GYN196606:GYO196607 HIJ196606:HIK196607 HSF196606:HSG196607 ICB196606:ICC196607 ILX196606:ILY196607 IVT196606:IVU196607 JFP196606:JFQ196607 JPL196606:JPM196607 JZH196606:JZI196607 KJD196606:KJE196607 KSZ196606:KTA196607 LCV196606:LCW196607 LMR196606:LMS196607 LWN196606:LWO196607 MGJ196606:MGK196607 MQF196606:MQG196607 NAB196606:NAC196607 NJX196606:NJY196607 NTT196606:NTU196607 ODP196606:ODQ196607 ONL196606:ONM196607 OXH196606:OXI196607 PHD196606:PHE196607 PQZ196606:PRA196607 QAV196606:QAW196607 QKR196606:QKS196607 QUN196606:QUO196607 REJ196606:REK196607 ROF196606:ROG196607 RYB196606:RYC196607 SHX196606:SHY196607 SRT196606:SRU196607 TBP196606:TBQ196607 TLL196606:TLM196607 TVH196606:TVI196607 UFD196606:UFE196607 UOZ196606:UPA196607 UYV196606:UYW196607 VIR196606:VIS196607 VSN196606:VSO196607 WCJ196606:WCK196607 WMF196606:WMG196607 WWB196606:WWC196607 S262142:U262143 JP262142:JQ262143 TL262142:TM262143 ADH262142:ADI262143 AND262142:ANE262143 AWZ262142:AXA262143 BGV262142:BGW262143 BQR262142:BQS262143 CAN262142:CAO262143 CKJ262142:CKK262143 CUF262142:CUG262143 DEB262142:DEC262143 DNX262142:DNY262143 DXT262142:DXU262143 EHP262142:EHQ262143 ERL262142:ERM262143 FBH262142:FBI262143 FLD262142:FLE262143 FUZ262142:FVA262143 GEV262142:GEW262143 GOR262142:GOS262143 GYN262142:GYO262143 HIJ262142:HIK262143 HSF262142:HSG262143 ICB262142:ICC262143 ILX262142:ILY262143 IVT262142:IVU262143 JFP262142:JFQ262143 JPL262142:JPM262143 JZH262142:JZI262143 KJD262142:KJE262143 KSZ262142:KTA262143 LCV262142:LCW262143 LMR262142:LMS262143 LWN262142:LWO262143 MGJ262142:MGK262143 MQF262142:MQG262143 NAB262142:NAC262143 NJX262142:NJY262143 NTT262142:NTU262143 ODP262142:ODQ262143 ONL262142:ONM262143 OXH262142:OXI262143 PHD262142:PHE262143 PQZ262142:PRA262143 QAV262142:QAW262143 QKR262142:QKS262143 QUN262142:QUO262143 REJ262142:REK262143 ROF262142:ROG262143 RYB262142:RYC262143 SHX262142:SHY262143 SRT262142:SRU262143 TBP262142:TBQ262143 TLL262142:TLM262143 TVH262142:TVI262143 UFD262142:UFE262143 UOZ262142:UPA262143 UYV262142:UYW262143 VIR262142:VIS262143 VSN262142:VSO262143 WCJ262142:WCK262143 WMF262142:WMG262143 WWB262142:WWC262143 S327678:U327679 JP327678:JQ327679 TL327678:TM327679 ADH327678:ADI327679 AND327678:ANE327679 AWZ327678:AXA327679 BGV327678:BGW327679 BQR327678:BQS327679 CAN327678:CAO327679 CKJ327678:CKK327679 CUF327678:CUG327679 DEB327678:DEC327679 DNX327678:DNY327679 DXT327678:DXU327679 EHP327678:EHQ327679 ERL327678:ERM327679 FBH327678:FBI327679 FLD327678:FLE327679 FUZ327678:FVA327679 GEV327678:GEW327679 GOR327678:GOS327679 GYN327678:GYO327679 HIJ327678:HIK327679 HSF327678:HSG327679 ICB327678:ICC327679 ILX327678:ILY327679 IVT327678:IVU327679 JFP327678:JFQ327679 JPL327678:JPM327679 JZH327678:JZI327679 KJD327678:KJE327679 KSZ327678:KTA327679 LCV327678:LCW327679 LMR327678:LMS327679 LWN327678:LWO327679 MGJ327678:MGK327679 MQF327678:MQG327679 NAB327678:NAC327679 NJX327678:NJY327679 NTT327678:NTU327679 ODP327678:ODQ327679 ONL327678:ONM327679 OXH327678:OXI327679 PHD327678:PHE327679 PQZ327678:PRA327679 QAV327678:QAW327679 QKR327678:QKS327679 QUN327678:QUO327679 REJ327678:REK327679 ROF327678:ROG327679 RYB327678:RYC327679 SHX327678:SHY327679 SRT327678:SRU327679 TBP327678:TBQ327679 TLL327678:TLM327679 TVH327678:TVI327679 UFD327678:UFE327679 UOZ327678:UPA327679 UYV327678:UYW327679 VIR327678:VIS327679 VSN327678:VSO327679 WCJ327678:WCK327679 WMF327678:WMG327679 WWB327678:WWC327679 S393214:U393215 JP393214:JQ393215 TL393214:TM393215 ADH393214:ADI393215 AND393214:ANE393215 AWZ393214:AXA393215 BGV393214:BGW393215 BQR393214:BQS393215 CAN393214:CAO393215 CKJ393214:CKK393215 CUF393214:CUG393215 DEB393214:DEC393215 DNX393214:DNY393215 DXT393214:DXU393215 EHP393214:EHQ393215 ERL393214:ERM393215 FBH393214:FBI393215 FLD393214:FLE393215 FUZ393214:FVA393215 GEV393214:GEW393215 GOR393214:GOS393215 GYN393214:GYO393215 HIJ393214:HIK393215 HSF393214:HSG393215 ICB393214:ICC393215 ILX393214:ILY393215 IVT393214:IVU393215 JFP393214:JFQ393215 JPL393214:JPM393215 JZH393214:JZI393215 KJD393214:KJE393215 KSZ393214:KTA393215 LCV393214:LCW393215 LMR393214:LMS393215 LWN393214:LWO393215 MGJ393214:MGK393215 MQF393214:MQG393215 NAB393214:NAC393215 NJX393214:NJY393215 NTT393214:NTU393215 ODP393214:ODQ393215 ONL393214:ONM393215 OXH393214:OXI393215 PHD393214:PHE393215 PQZ393214:PRA393215 QAV393214:QAW393215 QKR393214:QKS393215 QUN393214:QUO393215 REJ393214:REK393215 ROF393214:ROG393215 RYB393214:RYC393215 SHX393214:SHY393215 SRT393214:SRU393215 TBP393214:TBQ393215 TLL393214:TLM393215 TVH393214:TVI393215 UFD393214:UFE393215 UOZ393214:UPA393215 UYV393214:UYW393215 VIR393214:VIS393215 VSN393214:VSO393215 WCJ393214:WCK393215 WMF393214:WMG393215 WWB393214:WWC393215 S458750:U458751 JP458750:JQ458751 TL458750:TM458751 ADH458750:ADI458751 AND458750:ANE458751 AWZ458750:AXA458751 BGV458750:BGW458751 BQR458750:BQS458751 CAN458750:CAO458751 CKJ458750:CKK458751 CUF458750:CUG458751 DEB458750:DEC458751 DNX458750:DNY458751 DXT458750:DXU458751 EHP458750:EHQ458751 ERL458750:ERM458751 FBH458750:FBI458751 FLD458750:FLE458751 FUZ458750:FVA458751 GEV458750:GEW458751 GOR458750:GOS458751 GYN458750:GYO458751 HIJ458750:HIK458751 HSF458750:HSG458751 ICB458750:ICC458751 ILX458750:ILY458751 IVT458750:IVU458751 JFP458750:JFQ458751 JPL458750:JPM458751 JZH458750:JZI458751 KJD458750:KJE458751 KSZ458750:KTA458751 LCV458750:LCW458751 LMR458750:LMS458751 LWN458750:LWO458751 MGJ458750:MGK458751 MQF458750:MQG458751 NAB458750:NAC458751 NJX458750:NJY458751 NTT458750:NTU458751 ODP458750:ODQ458751 ONL458750:ONM458751 OXH458750:OXI458751 PHD458750:PHE458751 PQZ458750:PRA458751 QAV458750:QAW458751 QKR458750:QKS458751 QUN458750:QUO458751 REJ458750:REK458751 ROF458750:ROG458751 RYB458750:RYC458751 SHX458750:SHY458751 SRT458750:SRU458751 TBP458750:TBQ458751 TLL458750:TLM458751 TVH458750:TVI458751 UFD458750:UFE458751 UOZ458750:UPA458751 UYV458750:UYW458751 VIR458750:VIS458751 VSN458750:VSO458751 WCJ458750:WCK458751 WMF458750:WMG458751 WWB458750:WWC458751 S524286:U524287 JP524286:JQ524287 TL524286:TM524287 ADH524286:ADI524287 AND524286:ANE524287 AWZ524286:AXA524287 BGV524286:BGW524287 BQR524286:BQS524287 CAN524286:CAO524287 CKJ524286:CKK524287 CUF524286:CUG524287 DEB524286:DEC524287 DNX524286:DNY524287 DXT524286:DXU524287 EHP524286:EHQ524287 ERL524286:ERM524287 FBH524286:FBI524287 FLD524286:FLE524287 FUZ524286:FVA524287 GEV524286:GEW524287 GOR524286:GOS524287 GYN524286:GYO524287 HIJ524286:HIK524287 HSF524286:HSG524287 ICB524286:ICC524287 ILX524286:ILY524287 IVT524286:IVU524287 JFP524286:JFQ524287 JPL524286:JPM524287 JZH524286:JZI524287 KJD524286:KJE524287 KSZ524286:KTA524287 LCV524286:LCW524287 LMR524286:LMS524287 LWN524286:LWO524287 MGJ524286:MGK524287 MQF524286:MQG524287 NAB524286:NAC524287 NJX524286:NJY524287 NTT524286:NTU524287 ODP524286:ODQ524287 ONL524286:ONM524287 OXH524286:OXI524287 PHD524286:PHE524287 PQZ524286:PRA524287 QAV524286:QAW524287 QKR524286:QKS524287 QUN524286:QUO524287 REJ524286:REK524287 ROF524286:ROG524287 RYB524286:RYC524287 SHX524286:SHY524287 SRT524286:SRU524287 TBP524286:TBQ524287 TLL524286:TLM524287 TVH524286:TVI524287 UFD524286:UFE524287 UOZ524286:UPA524287 UYV524286:UYW524287 VIR524286:VIS524287 VSN524286:VSO524287 WCJ524286:WCK524287 WMF524286:WMG524287 WWB524286:WWC524287 S589822:U589823 JP589822:JQ589823 TL589822:TM589823 ADH589822:ADI589823 AND589822:ANE589823 AWZ589822:AXA589823 BGV589822:BGW589823 BQR589822:BQS589823 CAN589822:CAO589823 CKJ589822:CKK589823 CUF589822:CUG589823 DEB589822:DEC589823 DNX589822:DNY589823 DXT589822:DXU589823 EHP589822:EHQ589823 ERL589822:ERM589823 FBH589822:FBI589823 FLD589822:FLE589823 FUZ589822:FVA589823 GEV589822:GEW589823 GOR589822:GOS589823 GYN589822:GYO589823 HIJ589822:HIK589823 HSF589822:HSG589823 ICB589822:ICC589823 ILX589822:ILY589823 IVT589822:IVU589823 JFP589822:JFQ589823 JPL589822:JPM589823 JZH589822:JZI589823 KJD589822:KJE589823 KSZ589822:KTA589823 LCV589822:LCW589823 LMR589822:LMS589823 LWN589822:LWO589823 MGJ589822:MGK589823 MQF589822:MQG589823 NAB589822:NAC589823 NJX589822:NJY589823 NTT589822:NTU589823 ODP589822:ODQ589823 ONL589822:ONM589823 OXH589822:OXI589823 PHD589822:PHE589823 PQZ589822:PRA589823 QAV589822:QAW589823 QKR589822:QKS589823 QUN589822:QUO589823 REJ589822:REK589823 ROF589822:ROG589823 RYB589822:RYC589823 SHX589822:SHY589823 SRT589822:SRU589823 TBP589822:TBQ589823 TLL589822:TLM589823 TVH589822:TVI589823 UFD589822:UFE589823 UOZ589822:UPA589823 UYV589822:UYW589823 VIR589822:VIS589823 VSN589822:VSO589823 WCJ589822:WCK589823 WMF589822:WMG589823 WWB589822:WWC589823 S655358:U655359 JP655358:JQ655359 TL655358:TM655359 ADH655358:ADI655359 AND655358:ANE655359 AWZ655358:AXA655359 BGV655358:BGW655359 BQR655358:BQS655359 CAN655358:CAO655359 CKJ655358:CKK655359 CUF655358:CUG655359 DEB655358:DEC655359 DNX655358:DNY655359 DXT655358:DXU655359 EHP655358:EHQ655359 ERL655358:ERM655359 FBH655358:FBI655359 FLD655358:FLE655359 FUZ655358:FVA655359 GEV655358:GEW655359 GOR655358:GOS655359 GYN655358:GYO655359 HIJ655358:HIK655359 HSF655358:HSG655359 ICB655358:ICC655359 ILX655358:ILY655359 IVT655358:IVU655359 JFP655358:JFQ655359 JPL655358:JPM655359 JZH655358:JZI655359 KJD655358:KJE655359 KSZ655358:KTA655359 LCV655358:LCW655359 LMR655358:LMS655359 LWN655358:LWO655359 MGJ655358:MGK655359 MQF655358:MQG655359 NAB655358:NAC655359 NJX655358:NJY655359 NTT655358:NTU655359 ODP655358:ODQ655359 ONL655358:ONM655359 OXH655358:OXI655359 PHD655358:PHE655359 PQZ655358:PRA655359 QAV655358:QAW655359 QKR655358:QKS655359 QUN655358:QUO655359 REJ655358:REK655359 ROF655358:ROG655359 RYB655358:RYC655359 SHX655358:SHY655359 SRT655358:SRU655359 TBP655358:TBQ655359 TLL655358:TLM655359 TVH655358:TVI655359 UFD655358:UFE655359 UOZ655358:UPA655359 UYV655358:UYW655359 VIR655358:VIS655359 VSN655358:VSO655359 WCJ655358:WCK655359 WMF655358:WMG655359 WWB655358:WWC655359 S720894:U720895 JP720894:JQ720895 TL720894:TM720895 ADH720894:ADI720895 AND720894:ANE720895 AWZ720894:AXA720895 BGV720894:BGW720895 BQR720894:BQS720895 CAN720894:CAO720895 CKJ720894:CKK720895 CUF720894:CUG720895 DEB720894:DEC720895 DNX720894:DNY720895 DXT720894:DXU720895 EHP720894:EHQ720895 ERL720894:ERM720895 FBH720894:FBI720895 FLD720894:FLE720895 FUZ720894:FVA720895 GEV720894:GEW720895 GOR720894:GOS720895 GYN720894:GYO720895 HIJ720894:HIK720895 HSF720894:HSG720895 ICB720894:ICC720895 ILX720894:ILY720895 IVT720894:IVU720895 JFP720894:JFQ720895 JPL720894:JPM720895 JZH720894:JZI720895 KJD720894:KJE720895 KSZ720894:KTA720895 LCV720894:LCW720895 LMR720894:LMS720895 LWN720894:LWO720895 MGJ720894:MGK720895 MQF720894:MQG720895 NAB720894:NAC720895 NJX720894:NJY720895 NTT720894:NTU720895 ODP720894:ODQ720895 ONL720894:ONM720895 OXH720894:OXI720895 PHD720894:PHE720895 PQZ720894:PRA720895 QAV720894:QAW720895 QKR720894:QKS720895 QUN720894:QUO720895 REJ720894:REK720895 ROF720894:ROG720895 RYB720894:RYC720895 SHX720894:SHY720895 SRT720894:SRU720895 TBP720894:TBQ720895 TLL720894:TLM720895 TVH720894:TVI720895 UFD720894:UFE720895 UOZ720894:UPA720895 UYV720894:UYW720895 VIR720894:VIS720895 VSN720894:VSO720895 WCJ720894:WCK720895 WMF720894:WMG720895 WWB720894:WWC720895 S786430:U786431 JP786430:JQ786431 TL786430:TM786431 ADH786430:ADI786431 AND786430:ANE786431 AWZ786430:AXA786431 BGV786430:BGW786431 BQR786430:BQS786431 CAN786430:CAO786431 CKJ786430:CKK786431 CUF786430:CUG786431 DEB786430:DEC786431 DNX786430:DNY786431 DXT786430:DXU786431 EHP786430:EHQ786431 ERL786430:ERM786431 FBH786430:FBI786431 FLD786430:FLE786431 FUZ786430:FVA786431 GEV786430:GEW786431 GOR786430:GOS786431 GYN786430:GYO786431 HIJ786430:HIK786431 HSF786430:HSG786431 ICB786430:ICC786431 ILX786430:ILY786431 IVT786430:IVU786431 JFP786430:JFQ786431 JPL786430:JPM786431 JZH786430:JZI786431 KJD786430:KJE786431 KSZ786430:KTA786431 LCV786430:LCW786431 LMR786430:LMS786431 LWN786430:LWO786431 MGJ786430:MGK786431 MQF786430:MQG786431 NAB786430:NAC786431 NJX786430:NJY786431 NTT786430:NTU786431 ODP786430:ODQ786431 ONL786430:ONM786431 OXH786430:OXI786431 PHD786430:PHE786431 PQZ786430:PRA786431 QAV786430:QAW786431 QKR786430:QKS786431 QUN786430:QUO786431 REJ786430:REK786431 ROF786430:ROG786431 RYB786430:RYC786431 SHX786430:SHY786431 SRT786430:SRU786431 TBP786430:TBQ786431 TLL786430:TLM786431 TVH786430:TVI786431 UFD786430:UFE786431 UOZ786430:UPA786431 UYV786430:UYW786431 VIR786430:VIS786431 VSN786430:VSO786431 WCJ786430:WCK786431 WMF786430:WMG786431 WWB786430:WWC786431 S851966:U851967 JP851966:JQ851967 TL851966:TM851967 ADH851966:ADI851967 AND851966:ANE851967 AWZ851966:AXA851967 BGV851966:BGW851967 BQR851966:BQS851967 CAN851966:CAO851967 CKJ851966:CKK851967 CUF851966:CUG851967 DEB851966:DEC851967 DNX851966:DNY851967 DXT851966:DXU851967 EHP851966:EHQ851967 ERL851966:ERM851967 FBH851966:FBI851967 FLD851966:FLE851967 FUZ851966:FVA851967 GEV851966:GEW851967 GOR851966:GOS851967 GYN851966:GYO851967 HIJ851966:HIK851967 HSF851966:HSG851967 ICB851966:ICC851967 ILX851966:ILY851967 IVT851966:IVU851967 JFP851966:JFQ851967 JPL851966:JPM851967 JZH851966:JZI851967 KJD851966:KJE851967 KSZ851966:KTA851967 LCV851966:LCW851967 LMR851966:LMS851967 LWN851966:LWO851967 MGJ851966:MGK851967 MQF851966:MQG851967 NAB851966:NAC851967 NJX851966:NJY851967 NTT851966:NTU851967 ODP851966:ODQ851967 ONL851966:ONM851967 OXH851966:OXI851967 PHD851966:PHE851967 PQZ851966:PRA851967 QAV851966:QAW851967 QKR851966:QKS851967 QUN851966:QUO851967 REJ851966:REK851967 ROF851966:ROG851967 RYB851966:RYC851967 SHX851966:SHY851967 SRT851966:SRU851967 TBP851966:TBQ851967 TLL851966:TLM851967 TVH851966:TVI851967 UFD851966:UFE851967 UOZ851966:UPA851967 UYV851966:UYW851967 VIR851966:VIS851967 VSN851966:VSO851967 WCJ851966:WCK851967 WMF851966:WMG851967 WWB851966:WWC851967 S917502:U917503 JP917502:JQ917503 TL917502:TM917503 ADH917502:ADI917503 AND917502:ANE917503 AWZ917502:AXA917503 BGV917502:BGW917503 BQR917502:BQS917503 CAN917502:CAO917503 CKJ917502:CKK917503 CUF917502:CUG917503 DEB917502:DEC917503 DNX917502:DNY917503 DXT917502:DXU917503 EHP917502:EHQ917503 ERL917502:ERM917503 FBH917502:FBI917503 FLD917502:FLE917503 FUZ917502:FVA917503 GEV917502:GEW917503 GOR917502:GOS917503 GYN917502:GYO917503 HIJ917502:HIK917503 HSF917502:HSG917503 ICB917502:ICC917503 ILX917502:ILY917503 IVT917502:IVU917503 JFP917502:JFQ917503 JPL917502:JPM917503 JZH917502:JZI917503 KJD917502:KJE917503 KSZ917502:KTA917503 LCV917502:LCW917503 LMR917502:LMS917503 LWN917502:LWO917503 MGJ917502:MGK917503 MQF917502:MQG917503 NAB917502:NAC917503 NJX917502:NJY917503 NTT917502:NTU917503 ODP917502:ODQ917503 ONL917502:ONM917503 OXH917502:OXI917503 PHD917502:PHE917503 PQZ917502:PRA917503 QAV917502:QAW917503 QKR917502:QKS917503 QUN917502:QUO917503 REJ917502:REK917503 ROF917502:ROG917503 RYB917502:RYC917503 SHX917502:SHY917503 SRT917502:SRU917503 TBP917502:TBQ917503 TLL917502:TLM917503 TVH917502:TVI917503 UFD917502:UFE917503 UOZ917502:UPA917503 UYV917502:UYW917503 VIR917502:VIS917503 VSN917502:VSO917503 WCJ917502:WCK917503 WMF917502:WMG917503 WWB917502:WWC917503 S983038:U983039 JP983038:JQ983039 TL983038:TM983039 ADH983038:ADI983039 AND983038:ANE983039 AWZ983038:AXA983039 BGV983038:BGW983039 BQR983038:BQS983039 CAN983038:CAO983039 CKJ983038:CKK983039 CUF983038:CUG983039 DEB983038:DEC983039 DNX983038:DNY983039 DXT983038:DXU983039 EHP983038:EHQ983039 ERL983038:ERM983039 FBH983038:FBI983039 FLD983038:FLE983039 FUZ983038:FVA983039 GEV983038:GEW983039 GOR983038:GOS983039 GYN983038:GYO983039 HIJ983038:HIK983039 HSF983038:HSG983039 ICB983038:ICC983039 ILX983038:ILY983039 IVT983038:IVU983039 JFP983038:JFQ983039 JPL983038:JPM983039 JZH983038:JZI983039 KJD983038:KJE983039 KSZ983038:KTA983039 LCV983038:LCW983039 LMR983038:LMS983039 LWN983038:LWO983039 MGJ983038:MGK983039 MQF983038:MQG983039 NAB983038:NAC983039 NJX983038:NJY983039 NTT983038:NTU983039 ODP983038:ODQ983039 ONL983038:ONM983039 OXH983038:OXI983039 PHD983038:PHE983039 PQZ983038:PRA983039 QAV983038:QAW983039 QKR983038:QKS983039 QUN983038:QUO983039 REJ983038:REK983039 ROF983038:ROG983039 RYB983038:RYC983039 SHX983038:SHY983039 SRT983038:SRU983039 TBP983038:TBQ983039 TLL983038:TLM983039 TVH983038:TVI983039 UFD983038:UFE983039 UOZ983038:UPA983039 UYV983038:UYW983039 VIR983038:VIS983039 VSN983038:VSO983039 WCJ983038:WCK983039 WMF983038:WMG983039 WWB983038:WWC983039 RXP983048:RXQ983049 JG11:JH12 TC11:TD12 ACY11:ACZ12 AMU11:AMV12 AWQ11:AWR12 BGM11:BGN12 BQI11:BQJ12 CAE11:CAF12 CKA11:CKB12 CTW11:CTX12 DDS11:DDT12 DNO11:DNP12 DXK11:DXL12 EHG11:EHH12 ERC11:ERD12 FAY11:FAZ12 FKU11:FKV12 FUQ11:FUR12 GEM11:GEN12 GOI11:GOJ12 GYE11:GYF12 HIA11:HIB12 HRW11:HRX12 IBS11:IBT12 ILO11:ILP12 IVK11:IVL12 JFG11:JFH12 JPC11:JPD12 JYY11:JYZ12 KIU11:KIV12 KSQ11:KSR12 LCM11:LCN12 LMI11:LMJ12 LWE11:LWF12 MGA11:MGB12 MPW11:MPX12 MZS11:MZT12 NJO11:NJP12 NTK11:NTL12 ODG11:ODH12 ONC11:OND12 OWY11:OWZ12 PGU11:PGV12 PQQ11:PQR12 QAM11:QAN12 QKI11:QKJ12 QUE11:QUF12 REA11:REB12 RNW11:RNX12 RXS11:RXT12 SHO11:SHP12 SRK11:SRL12 TBG11:TBH12 TLC11:TLD12 TUY11:TUZ12 UEU11:UEV12 UOQ11:UOR12 UYM11:UYN12 VII11:VIJ12 VSE11:VSF12 WCA11:WCB12 WLW11:WLX12 WVS11:WVT12 G65539:I65540 JG65539:JH65540 TC65539:TD65540 ACY65539:ACZ65540 AMU65539:AMV65540 AWQ65539:AWR65540 BGM65539:BGN65540 BQI65539:BQJ65540 CAE65539:CAF65540 CKA65539:CKB65540 CTW65539:CTX65540 DDS65539:DDT65540 DNO65539:DNP65540 DXK65539:DXL65540 EHG65539:EHH65540 ERC65539:ERD65540 FAY65539:FAZ65540 FKU65539:FKV65540 FUQ65539:FUR65540 GEM65539:GEN65540 GOI65539:GOJ65540 GYE65539:GYF65540 HIA65539:HIB65540 HRW65539:HRX65540 IBS65539:IBT65540 ILO65539:ILP65540 IVK65539:IVL65540 JFG65539:JFH65540 JPC65539:JPD65540 JYY65539:JYZ65540 KIU65539:KIV65540 KSQ65539:KSR65540 LCM65539:LCN65540 LMI65539:LMJ65540 LWE65539:LWF65540 MGA65539:MGB65540 MPW65539:MPX65540 MZS65539:MZT65540 NJO65539:NJP65540 NTK65539:NTL65540 ODG65539:ODH65540 ONC65539:OND65540 OWY65539:OWZ65540 PGU65539:PGV65540 PQQ65539:PQR65540 QAM65539:QAN65540 QKI65539:QKJ65540 QUE65539:QUF65540 REA65539:REB65540 RNW65539:RNX65540 RXS65539:RXT65540 SHO65539:SHP65540 SRK65539:SRL65540 TBG65539:TBH65540 TLC65539:TLD65540 TUY65539:TUZ65540 UEU65539:UEV65540 UOQ65539:UOR65540 UYM65539:UYN65540 VII65539:VIJ65540 VSE65539:VSF65540 WCA65539:WCB65540 WLW65539:WLX65540 WVS65539:WVT65540 G131075:I131076 JG131075:JH131076 TC131075:TD131076 ACY131075:ACZ131076 AMU131075:AMV131076 AWQ131075:AWR131076 BGM131075:BGN131076 BQI131075:BQJ131076 CAE131075:CAF131076 CKA131075:CKB131076 CTW131075:CTX131076 DDS131075:DDT131076 DNO131075:DNP131076 DXK131075:DXL131076 EHG131075:EHH131076 ERC131075:ERD131076 FAY131075:FAZ131076 FKU131075:FKV131076 FUQ131075:FUR131076 GEM131075:GEN131076 GOI131075:GOJ131076 GYE131075:GYF131076 HIA131075:HIB131076 HRW131075:HRX131076 IBS131075:IBT131076 ILO131075:ILP131076 IVK131075:IVL131076 JFG131075:JFH131076 JPC131075:JPD131076 JYY131075:JYZ131076 KIU131075:KIV131076 KSQ131075:KSR131076 LCM131075:LCN131076 LMI131075:LMJ131076 LWE131075:LWF131076 MGA131075:MGB131076 MPW131075:MPX131076 MZS131075:MZT131076 NJO131075:NJP131076 NTK131075:NTL131076 ODG131075:ODH131076 ONC131075:OND131076 OWY131075:OWZ131076 PGU131075:PGV131076 PQQ131075:PQR131076 QAM131075:QAN131076 QKI131075:QKJ131076 QUE131075:QUF131076 REA131075:REB131076 RNW131075:RNX131076 RXS131075:RXT131076 SHO131075:SHP131076 SRK131075:SRL131076 TBG131075:TBH131076 TLC131075:TLD131076 TUY131075:TUZ131076 UEU131075:UEV131076 UOQ131075:UOR131076 UYM131075:UYN131076 VII131075:VIJ131076 VSE131075:VSF131076 WCA131075:WCB131076 WLW131075:WLX131076 WVS131075:WVT131076 G196611:I196612 JG196611:JH196612 TC196611:TD196612 ACY196611:ACZ196612 AMU196611:AMV196612 AWQ196611:AWR196612 BGM196611:BGN196612 BQI196611:BQJ196612 CAE196611:CAF196612 CKA196611:CKB196612 CTW196611:CTX196612 DDS196611:DDT196612 DNO196611:DNP196612 DXK196611:DXL196612 EHG196611:EHH196612 ERC196611:ERD196612 FAY196611:FAZ196612 FKU196611:FKV196612 FUQ196611:FUR196612 GEM196611:GEN196612 GOI196611:GOJ196612 GYE196611:GYF196612 HIA196611:HIB196612 HRW196611:HRX196612 IBS196611:IBT196612 ILO196611:ILP196612 IVK196611:IVL196612 JFG196611:JFH196612 JPC196611:JPD196612 JYY196611:JYZ196612 KIU196611:KIV196612 KSQ196611:KSR196612 LCM196611:LCN196612 LMI196611:LMJ196612 LWE196611:LWF196612 MGA196611:MGB196612 MPW196611:MPX196612 MZS196611:MZT196612 NJO196611:NJP196612 NTK196611:NTL196612 ODG196611:ODH196612 ONC196611:OND196612 OWY196611:OWZ196612 PGU196611:PGV196612 PQQ196611:PQR196612 QAM196611:QAN196612 QKI196611:QKJ196612 QUE196611:QUF196612 REA196611:REB196612 RNW196611:RNX196612 RXS196611:RXT196612 SHO196611:SHP196612 SRK196611:SRL196612 TBG196611:TBH196612 TLC196611:TLD196612 TUY196611:TUZ196612 UEU196611:UEV196612 UOQ196611:UOR196612 UYM196611:UYN196612 VII196611:VIJ196612 VSE196611:VSF196612 WCA196611:WCB196612 WLW196611:WLX196612 WVS196611:WVT196612 G262147:I262148 JG262147:JH262148 TC262147:TD262148 ACY262147:ACZ262148 AMU262147:AMV262148 AWQ262147:AWR262148 BGM262147:BGN262148 BQI262147:BQJ262148 CAE262147:CAF262148 CKA262147:CKB262148 CTW262147:CTX262148 DDS262147:DDT262148 DNO262147:DNP262148 DXK262147:DXL262148 EHG262147:EHH262148 ERC262147:ERD262148 FAY262147:FAZ262148 FKU262147:FKV262148 FUQ262147:FUR262148 GEM262147:GEN262148 GOI262147:GOJ262148 GYE262147:GYF262148 HIA262147:HIB262148 HRW262147:HRX262148 IBS262147:IBT262148 ILO262147:ILP262148 IVK262147:IVL262148 JFG262147:JFH262148 JPC262147:JPD262148 JYY262147:JYZ262148 KIU262147:KIV262148 KSQ262147:KSR262148 LCM262147:LCN262148 LMI262147:LMJ262148 LWE262147:LWF262148 MGA262147:MGB262148 MPW262147:MPX262148 MZS262147:MZT262148 NJO262147:NJP262148 NTK262147:NTL262148 ODG262147:ODH262148 ONC262147:OND262148 OWY262147:OWZ262148 PGU262147:PGV262148 PQQ262147:PQR262148 QAM262147:QAN262148 QKI262147:QKJ262148 QUE262147:QUF262148 REA262147:REB262148 RNW262147:RNX262148 RXS262147:RXT262148 SHO262147:SHP262148 SRK262147:SRL262148 TBG262147:TBH262148 TLC262147:TLD262148 TUY262147:TUZ262148 UEU262147:UEV262148 UOQ262147:UOR262148 UYM262147:UYN262148 VII262147:VIJ262148 VSE262147:VSF262148 WCA262147:WCB262148 WLW262147:WLX262148 WVS262147:WVT262148 G327683:I327684 JG327683:JH327684 TC327683:TD327684 ACY327683:ACZ327684 AMU327683:AMV327684 AWQ327683:AWR327684 BGM327683:BGN327684 BQI327683:BQJ327684 CAE327683:CAF327684 CKA327683:CKB327684 CTW327683:CTX327684 DDS327683:DDT327684 DNO327683:DNP327684 DXK327683:DXL327684 EHG327683:EHH327684 ERC327683:ERD327684 FAY327683:FAZ327684 FKU327683:FKV327684 FUQ327683:FUR327684 GEM327683:GEN327684 GOI327683:GOJ327684 GYE327683:GYF327684 HIA327683:HIB327684 HRW327683:HRX327684 IBS327683:IBT327684 ILO327683:ILP327684 IVK327683:IVL327684 JFG327683:JFH327684 JPC327683:JPD327684 JYY327683:JYZ327684 KIU327683:KIV327684 KSQ327683:KSR327684 LCM327683:LCN327684 LMI327683:LMJ327684 LWE327683:LWF327684 MGA327683:MGB327684 MPW327683:MPX327684 MZS327683:MZT327684 NJO327683:NJP327684 NTK327683:NTL327684 ODG327683:ODH327684 ONC327683:OND327684 OWY327683:OWZ327684 PGU327683:PGV327684 PQQ327683:PQR327684 QAM327683:QAN327684 QKI327683:QKJ327684 QUE327683:QUF327684 REA327683:REB327684 RNW327683:RNX327684 RXS327683:RXT327684 SHO327683:SHP327684 SRK327683:SRL327684 TBG327683:TBH327684 TLC327683:TLD327684 TUY327683:TUZ327684 UEU327683:UEV327684 UOQ327683:UOR327684 UYM327683:UYN327684 VII327683:VIJ327684 VSE327683:VSF327684 WCA327683:WCB327684 WLW327683:WLX327684 WVS327683:WVT327684 G393219:I393220 JG393219:JH393220 TC393219:TD393220 ACY393219:ACZ393220 AMU393219:AMV393220 AWQ393219:AWR393220 BGM393219:BGN393220 BQI393219:BQJ393220 CAE393219:CAF393220 CKA393219:CKB393220 CTW393219:CTX393220 DDS393219:DDT393220 DNO393219:DNP393220 DXK393219:DXL393220 EHG393219:EHH393220 ERC393219:ERD393220 FAY393219:FAZ393220 FKU393219:FKV393220 FUQ393219:FUR393220 GEM393219:GEN393220 GOI393219:GOJ393220 GYE393219:GYF393220 HIA393219:HIB393220 HRW393219:HRX393220 IBS393219:IBT393220 ILO393219:ILP393220 IVK393219:IVL393220 JFG393219:JFH393220 JPC393219:JPD393220 JYY393219:JYZ393220 KIU393219:KIV393220 KSQ393219:KSR393220 LCM393219:LCN393220 LMI393219:LMJ393220 LWE393219:LWF393220 MGA393219:MGB393220 MPW393219:MPX393220 MZS393219:MZT393220 NJO393219:NJP393220 NTK393219:NTL393220 ODG393219:ODH393220 ONC393219:OND393220 OWY393219:OWZ393220 PGU393219:PGV393220 PQQ393219:PQR393220 QAM393219:QAN393220 QKI393219:QKJ393220 QUE393219:QUF393220 REA393219:REB393220 RNW393219:RNX393220 RXS393219:RXT393220 SHO393219:SHP393220 SRK393219:SRL393220 TBG393219:TBH393220 TLC393219:TLD393220 TUY393219:TUZ393220 UEU393219:UEV393220 UOQ393219:UOR393220 UYM393219:UYN393220 VII393219:VIJ393220 VSE393219:VSF393220 WCA393219:WCB393220 WLW393219:WLX393220 WVS393219:WVT393220 G458755:I458756 JG458755:JH458756 TC458755:TD458756 ACY458755:ACZ458756 AMU458755:AMV458756 AWQ458755:AWR458756 BGM458755:BGN458756 BQI458755:BQJ458756 CAE458755:CAF458756 CKA458755:CKB458756 CTW458755:CTX458756 DDS458755:DDT458756 DNO458755:DNP458756 DXK458755:DXL458756 EHG458755:EHH458756 ERC458755:ERD458756 FAY458755:FAZ458756 FKU458755:FKV458756 FUQ458755:FUR458756 GEM458755:GEN458756 GOI458755:GOJ458756 GYE458755:GYF458756 HIA458755:HIB458756 HRW458755:HRX458756 IBS458755:IBT458756 ILO458755:ILP458756 IVK458755:IVL458756 JFG458755:JFH458756 JPC458755:JPD458756 JYY458755:JYZ458756 KIU458755:KIV458756 KSQ458755:KSR458756 LCM458755:LCN458756 LMI458755:LMJ458756 LWE458755:LWF458756 MGA458755:MGB458756 MPW458755:MPX458756 MZS458755:MZT458756 NJO458755:NJP458756 NTK458755:NTL458756 ODG458755:ODH458756 ONC458755:OND458756 OWY458755:OWZ458756 PGU458755:PGV458756 PQQ458755:PQR458756 QAM458755:QAN458756 QKI458755:QKJ458756 QUE458755:QUF458756 REA458755:REB458756 RNW458755:RNX458756 RXS458755:RXT458756 SHO458755:SHP458756 SRK458755:SRL458756 TBG458755:TBH458756 TLC458755:TLD458756 TUY458755:TUZ458756 UEU458755:UEV458756 UOQ458755:UOR458756 UYM458755:UYN458756 VII458755:VIJ458756 VSE458755:VSF458756 WCA458755:WCB458756 WLW458755:WLX458756 WVS458755:WVT458756 G524291:I524292 JG524291:JH524292 TC524291:TD524292 ACY524291:ACZ524292 AMU524291:AMV524292 AWQ524291:AWR524292 BGM524291:BGN524292 BQI524291:BQJ524292 CAE524291:CAF524292 CKA524291:CKB524292 CTW524291:CTX524292 DDS524291:DDT524292 DNO524291:DNP524292 DXK524291:DXL524292 EHG524291:EHH524292 ERC524291:ERD524292 FAY524291:FAZ524292 FKU524291:FKV524292 FUQ524291:FUR524292 GEM524291:GEN524292 GOI524291:GOJ524292 GYE524291:GYF524292 HIA524291:HIB524292 HRW524291:HRX524292 IBS524291:IBT524292 ILO524291:ILP524292 IVK524291:IVL524292 JFG524291:JFH524292 JPC524291:JPD524292 JYY524291:JYZ524292 KIU524291:KIV524292 KSQ524291:KSR524292 LCM524291:LCN524292 LMI524291:LMJ524292 LWE524291:LWF524292 MGA524291:MGB524292 MPW524291:MPX524292 MZS524291:MZT524292 NJO524291:NJP524292 NTK524291:NTL524292 ODG524291:ODH524292 ONC524291:OND524292 OWY524291:OWZ524292 PGU524291:PGV524292 PQQ524291:PQR524292 QAM524291:QAN524292 QKI524291:QKJ524292 QUE524291:QUF524292 REA524291:REB524292 RNW524291:RNX524292 RXS524291:RXT524292 SHO524291:SHP524292 SRK524291:SRL524292 TBG524291:TBH524292 TLC524291:TLD524292 TUY524291:TUZ524292 UEU524291:UEV524292 UOQ524291:UOR524292 UYM524291:UYN524292 VII524291:VIJ524292 VSE524291:VSF524292 WCA524291:WCB524292 WLW524291:WLX524292 WVS524291:WVT524292 G589827:I589828 JG589827:JH589828 TC589827:TD589828 ACY589827:ACZ589828 AMU589827:AMV589828 AWQ589827:AWR589828 BGM589827:BGN589828 BQI589827:BQJ589828 CAE589827:CAF589828 CKA589827:CKB589828 CTW589827:CTX589828 DDS589827:DDT589828 DNO589827:DNP589828 DXK589827:DXL589828 EHG589827:EHH589828 ERC589827:ERD589828 FAY589827:FAZ589828 FKU589827:FKV589828 FUQ589827:FUR589828 GEM589827:GEN589828 GOI589827:GOJ589828 GYE589827:GYF589828 HIA589827:HIB589828 HRW589827:HRX589828 IBS589827:IBT589828 ILO589827:ILP589828 IVK589827:IVL589828 JFG589827:JFH589828 JPC589827:JPD589828 JYY589827:JYZ589828 KIU589827:KIV589828 KSQ589827:KSR589828 LCM589827:LCN589828 LMI589827:LMJ589828 LWE589827:LWF589828 MGA589827:MGB589828 MPW589827:MPX589828 MZS589827:MZT589828 NJO589827:NJP589828 NTK589827:NTL589828 ODG589827:ODH589828 ONC589827:OND589828 OWY589827:OWZ589828 PGU589827:PGV589828 PQQ589827:PQR589828 QAM589827:QAN589828 QKI589827:QKJ589828 QUE589827:QUF589828 REA589827:REB589828 RNW589827:RNX589828 RXS589827:RXT589828 SHO589827:SHP589828 SRK589827:SRL589828 TBG589827:TBH589828 TLC589827:TLD589828 TUY589827:TUZ589828 UEU589827:UEV589828 UOQ589827:UOR589828 UYM589827:UYN589828 VII589827:VIJ589828 VSE589827:VSF589828 WCA589827:WCB589828 WLW589827:WLX589828 WVS589827:WVT589828 G655363:I655364 JG655363:JH655364 TC655363:TD655364 ACY655363:ACZ655364 AMU655363:AMV655364 AWQ655363:AWR655364 BGM655363:BGN655364 BQI655363:BQJ655364 CAE655363:CAF655364 CKA655363:CKB655364 CTW655363:CTX655364 DDS655363:DDT655364 DNO655363:DNP655364 DXK655363:DXL655364 EHG655363:EHH655364 ERC655363:ERD655364 FAY655363:FAZ655364 FKU655363:FKV655364 FUQ655363:FUR655364 GEM655363:GEN655364 GOI655363:GOJ655364 GYE655363:GYF655364 HIA655363:HIB655364 HRW655363:HRX655364 IBS655363:IBT655364 ILO655363:ILP655364 IVK655363:IVL655364 JFG655363:JFH655364 JPC655363:JPD655364 JYY655363:JYZ655364 KIU655363:KIV655364 KSQ655363:KSR655364 LCM655363:LCN655364 LMI655363:LMJ655364 LWE655363:LWF655364 MGA655363:MGB655364 MPW655363:MPX655364 MZS655363:MZT655364 NJO655363:NJP655364 NTK655363:NTL655364 ODG655363:ODH655364 ONC655363:OND655364 OWY655363:OWZ655364 PGU655363:PGV655364 PQQ655363:PQR655364 QAM655363:QAN655364 QKI655363:QKJ655364 QUE655363:QUF655364 REA655363:REB655364 RNW655363:RNX655364 RXS655363:RXT655364 SHO655363:SHP655364 SRK655363:SRL655364 TBG655363:TBH655364 TLC655363:TLD655364 TUY655363:TUZ655364 UEU655363:UEV655364 UOQ655363:UOR655364 UYM655363:UYN655364 VII655363:VIJ655364 VSE655363:VSF655364 WCA655363:WCB655364 WLW655363:WLX655364 WVS655363:WVT655364 G720899:I720900 JG720899:JH720900 TC720899:TD720900 ACY720899:ACZ720900 AMU720899:AMV720900 AWQ720899:AWR720900 BGM720899:BGN720900 BQI720899:BQJ720900 CAE720899:CAF720900 CKA720899:CKB720900 CTW720899:CTX720900 DDS720899:DDT720900 DNO720899:DNP720900 DXK720899:DXL720900 EHG720899:EHH720900 ERC720899:ERD720900 FAY720899:FAZ720900 FKU720899:FKV720900 FUQ720899:FUR720900 GEM720899:GEN720900 GOI720899:GOJ720900 GYE720899:GYF720900 HIA720899:HIB720900 HRW720899:HRX720900 IBS720899:IBT720900 ILO720899:ILP720900 IVK720899:IVL720900 JFG720899:JFH720900 JPC720899:JPD720900 JYY720899:JYZ720900 KIU720899:KIV720900 KSQ720899:KSR720900 LCM720899:LCN720900 LMI720899:LMJ720900 LWE720899:LWF720900 MGA720899:MGB720900 MPW720899:MPX720900 MZS720899:MZT720900 NJO720899:NJP720900 NTK720899:NTL720900 ODG720899:ODH720900 ONC720899:OND720900 OWY720899:OWZ720900 PGU720899:PGV720900 PQQ720899:PQR720900 QAM720899:QAN720900 QKI720899:QKJ720900 QUE720899:QUF720900 REA720899:REB720900 RNW720899:RNX720900 RXS720899:RXT720900 SHO720899:SHP720900 SRK720899:SRL720900 TBG720899:TBH720900 TLC720899:TLD720900 TUY720899:TUZ720900 UEU720899:UEV720900 UOQ720899:UOR720900 UYM720899:UYN720900 VII720899:VIJ720900 VSE720899:VSF720900 WCA720899:WCB720900 WLW720899:WLX720900 WVS720899:WVT720900 G786435:I786436 JG786435:JH786436 TC786435:TD786436 ACY786435:ACZ786436 AMU786435:AMV786436 AWQ786435:AWR786436 BGM786435:BGN786436 BQI786435:BQJ786436 CAE786435:CAF786436 CKA786435:CKB786436 CTW786435:CTX786436 DDS786435:DDT786436 DNO786435:DNP786436 DXK786435:DXL786436 EHG786435:EHH786436 ERC786435:ERD786436 FAY786435:FAZ786436 FKU786435:FKV786436 FUQ786435:FUR786436 GEM786435:GEN786436 GOI786435:GOJ786436 GYE786435:GYF786436 HIA786435:HIB786436 HRW786435:HRX786436 IBS786435:IBT786436 ILO786435:ILP786436 IVK786435:IVL786436 JFG786435:JFH786436 JPC786435:JPD786436 JYY786435:JYZ786436 KIU786435:KIV786436 KSQ786435:KSR786436 LCM786435:LCN786436 LMI786435:LMJ786436 LWE786435:LWF786436 MGA786435:MGB786436 MPW786435:MPX786436 MZS786435:MZT786436 NJO786435:NJP786436 NTK786435:NTL786436 ODG786435:ODH786436 ONC786435:OND786436 OWY786435:OWZ786436 PGU786435:PGV786436 PQQ786435:PQR786436 QAM786435:QAN786436 QKI786435:QKJ786436 QUE786435:QUF786436 REA786435:REB786436 RNW786435:RNX786436 RXS786435:RXT786436 SHO786435:SHP786436 SRK786435:SRL786436 TBG786435:TBH786436 TLC786435:TLD786436 TUY786435:TUZ786436 UEU786435:UEV786436 UOQ786435:UOR786436 UYM786435:UYN786436 VII786435:VIJ786436 VSE786435:VSF786436 WCA786435:WCB786436 WLW786435:WLX786436 WVS786435:WVT786436 G851971:I851972 JG851971:JH851972 TC851971:TD851972 ACY851971:ACZ851972 AMU851971:AMV851972 AWQ851971:AWR851972 BGM851971:BGN851972 BQI851971:BQJ851972 CAE851971:CAF851972 CKA851971:CKB851972 CTW851971:CTX851972 DDS851971:DDT851972 DNO851971:DNP851972 DXK851971:DXL851972 EHG851971:EHH851972 ERC851971:ERD851972 FAY851971:FAZ851972 FKU851971:FKV851972 FUQ851971:FUR851972 GEM851971:GEN851972 GOI851971:GOJ851972 GYE851971:GYF851972 HIA851971:HIB851972 HRW851971:HRX851972 IBS851971:IBT851972 ILO851971:ILP851972 IVK851971:IVL851972 JFG851971:JFH851972 JPC851971:JPD851972 JYY851971:JYZ851972 KIU851971:KIV851972 KSQ851971:KSR851972 LCM851971:LCN851972 LMI851971:LMJ851972 LWE851971:LWF851972 MGA851971:MGB851972 MPW851971:MPX851972 MZS851971:MZT851972 NJO851971:NJP851972 NTK851971:NTL851972 ODG851971:ODH851972 ONC851971:OND851972 OWY851971:OWZ851972 PGU851971:PGV851972 PQQ851971:PQR851972 QAM851971:QAN851972 QKI851971:QKJ851972 QUE851971:QUF851972 REA851971:REB851972 RNW851971:RNX851972 RXS851971:RXT851972 SHO851971:SHP851972 SRK851971:SRL851972 TBG851971:TBH851972 TLC851971:TLD851972 TUY851971:TUZ851972 UEU851971:UEV851972 UOQ851971:UOR851972 UYM851971:UYN851972 VII851971:VIJ851972 VSE851971:VSF851972 WCA851971:WCB851972 WLW851971:WLX851972 WVS851971:WVT851972 G917507:I917508 JG917507:JH917508 TC917507:TD917508 ACY917507:ACZ917508 AMU917507:AMV917508 AWQ917507:AWR917508 BGM917507:BGN917508 BQI917507:BQJ917508 CAE917507:CAF917508 CKA917507:CKB917508 CTW917507:CTX917508 DDS917507:DDT917508 DNO917507:DNP917508 DXK917507:DXL917508 EHG917507:EHH917508 ERC917507:ERD917508 FAY917507:FAZ917508 FKU917507:FKV917508 FUQ917507:FUR917508 GEM917507:GEN917508 GOI917507:GOJ917508 GYE917507:GYF917508 HIA917507:HIB917508 HRW917507:HRX917508 IBS917507:IBT917508 ILO917507:ILP917508 IVK917507:IVL917508 JFG917507:JFH917508 JPC917507:JPD917508 JYY917507:JYZ917508 KIU917507:KIV917508 KSQ917507:KSR917508 LCM917507:LCN917508 LMI917507:LMJ917508 LWE917507:LWF917508 MGA917507:MGB917508 MPW917507:MPX917508 MZS917507:MZT917508 NJO917507:NJP917508 NTK917507:NTL917508 ODG917507:ODH917508 ONC917507:OND917508 OWY917507:OWZ917508 PGU917507:PGV917508 PQQ917507:PQR917508 QAM917507:QAN917508 QKI917507:QKJ917508 QUE917507:QUF917508 REA917507:REB917508 RNW917507:RNX917508 RXS917507:RXT917508 SHO917507:SHP917508 SRK917507:SRL917508 TBG917507:TBH917508 TLC917507:TLD917508 TUY917507:TUZ917508 UEU917507:UEV917508 UOQ917507:UOR917508 UYM917507:UYN917508 VII917507:VIJ917508 VSE917507:VSF917508 WCA917507:WCB917508 WLW917507:WLX917508 WVS917507:WVT917508 G983043:I983044 JG983043:JH983044 TC983043:TD983044 ACY983043:ACZ983044 AMU983043:AMV983044 AWQ983043:AWR983044 BGM983043:BGN983044 BQI983043:BQJ983044 CAE983043:CAF983044 CKA983043:CKB983044 CTW983043:CTX983044 DDS983043:DDT983044 DNO983043:DNP983044 DXK983043:DXL983044 EHG983043:EHH983044 ERC983043:ERD983044 FAY983043:FAZ983044 FKU983043:FKV983044 FUQ983043:FUR983044 GEM983043:GEN983044 GOI983043:GOJ983044 GYE983043:GYF983044 HIA983043:HIB983044 HRW983043:HRX983044 IBS983043:IBT983044 ILO983043:ILP983044 IVK983043:IVL983044 JFG983043:JFH983044 JPC983043:JPD983044 JYY983043:JYZ983044 KIU983043:KIV983044 KSQ983043:KSR983044 LCM983043:LCN983044 LMI983043:LMJ983044 LWE983043:LWF983044 MGA983043:MGB983044 MPW983043:MPX983044 MZS983043:MZT983044 NJO983043:NJP983044 NTK983043:NTL983044 ODG983043:ODH983044 ONC983043:OND983044 OWY983043:OWZ983044 PGU983043:PGV983044 PQQ983043:PQR983044 QAM983043:QAN983044 QKI983043:QKJ983044 QUE983043:QUF983044 REA983043:REB983044 RNW983043:RNX983044 RXS983043:RXT983044 SHO983043:SHP983044 SRK983043:SRL983044 TBG983043:TBH983044 TLC983043:TLD983044 TUY983043:TUZ983044 UEU983043:UEV983044 UOQ983043:UOR983044 UYM983043:UYN983044 VII983043:VIJ983044 VSE983043:VSF983044 WCA983043:WCB983044 WLW983043:WLX983044 WVS983043:WVT983044 TBD983048:TBE983049 JD11:JE12 SZ11:TA12 ACV11:ACW12 AMR11:AMS12 AWN11:AWO12 BGJ11:BGK12 BQF11:BQG12 CAB11:CAC12 CJX11:CJY12 CTT11:CTU12 DDP11:DDQ12 DNL11:DNM12 DXH11:DXI12 EHD11:EHE12 EQZ11:ERA12 FAV11:FAW12 FKR11:FKS12 FUN11:FUO12 GEJ11:GEK12 GOF11:GOG12 GYB11:GYC12 HHX11:HHY12 HRT11:HRU12 IBP11:IBQ12 ILL11:ILM12 IVH11:IVI12 JFD11:JFE12 JOZ11:JPA12 JYV11:JYW12 KIR11:KIS12 KSN11:KSO12 LCJ11:LCK12 LMF11:LMG12 LWB11:LWC12 MFX11:MFY12 MPT11:MPU12 MZP11:MZQ12 NJL11:NJM12 NTH11:NTI12 ODD11:ODE12 OMZ11:ONA12 OWV11:OWW12 PGR11:PGS12 PQN11:PQO12 QAJ11:QAK12 QKF11:QKG12 QUB11:QUC12 RDX11:RDY12 RNT11:RNU12 RXP11:RXQ12 SHL11:SHM12 SRH11:SRI12 TBD11:TBE12 TKZ11:TLA12 TUV11:TUW12 UER11:UES12 UON11:UOO12 UYJ11:UYK12 VIF11:VIG12 VSB11:VSC12 WBX11:WBY12 WLT11:WLU12 WVP11:WVQ12 C65539:E65540 JD65539:JE65540 SZ65539:TA65540 ACV65539:ACW65540 AMR65539:AMS65540 AWN65539:AWO65540 BGJ65539:BGK65540 BQF65539:BQG65540 CAB65539:CAC65540 CJX65539:CJY65540 CTT65539:CTU65540 DDP65539:DDQ65540 DNL65539:DNM65540 DXH65539:DXI65540 EHD65539:EHE65540 EQZ65539:ERA65540 FAV65539:FAW65540 FKR65539:FKS65540 FUN65539:FUO65540 GEJ65539:GEK65540 GOF65539:GOG65540 GYB65539:GYC65540 HHX65539:HHY65540 HRT65539:HRU65540 IBP65539:IBQ65540 ILL65539:ILM65540 IVH65539:IVI65540 JFD65539:JFE65540 JOZ65539:JPA65540 JYV65539:JYW65540 KIR65539:KIS65540 KSN65539:KSO65540 LCJ65539:LCK65540 LMF65539:LMG65540 LWB65539:LWC65540 MFX65539:MFY65540 MPT65539:MPU65540 MZP65539:MZQ65540 NJL65539:NJM65540 NTH65539:NTI65540 ODD65539:ODE65540 OMZ65539:ONA65540 OWV65539:OWW65540 PGR65539:PGS65540 PQN65539:PQO65540 QAJ65539:QAK65540 QKF65539:QKG65540 QUB65539:QUC65540 RDX65539:RDY65540 RNT65539:RNU65540 RXP65539:RXQ65540 SHL65539:SHM65540 SRH65539:SRI65540 TBD65539:TBE65540 TKZ65539:TLA65540 TUV65539:TUW65540 UER65539:UES65540 UON65539:UOO65540 UYJ65539:UYK65540 VIF65539:VIG65540 VSB65539:VSC65540 WBX65539:WBY65540 WLT65539:WLU65540 WVP65539:WVQ65540 C131075:E131076 JD131075:JE131076 SZ131075:TA131076 ACV131075:ACW131076 AMR131075:AMS131076 AWN131075:AWO131076 BGJ131075:BGK131076 BQF131075:BQG131076 CAB131075:CAC131076 CJX131075:CJY131076 CTT131075:CTU131076 DDP131075:DDQ131076 DNL131075:DNM131076 DXH131075:DXI131076 EHD131075:EHE131076 EQZ131075:ERA131076 FAV131075:FAW131076 FKR131075:FKS131076 FUN131075:FUO131076 GEJ131075:GEK131076 GOF131075:GOG131076 GYB131075:GYC131076 HHX131075:HHY131076 HRT131075:HRU131076 IBP131075:IBQ131076 ILL131075:ILM131076 IVH131075:IVI131076 JFD131075:JFE131076 JOZ131075:JPA131076 JYV131075:JYW131076 KIR131075:KIS131076 KSN131075:KSO131076 LCJ131075:LCK131076 LMF131075:LMG131076 LWB131075:LWC131076 MFX131075:MFY131076 MPT131075:MPU131076 MZP131075:MZQ131076 NJL131075:NJM131076 NTH131075:NTI131076 ODD131075:ODE131076 OMZ131075:ONA131076 OWV131075:OWW131076 PGR131075:PGS131076 PQN131075:PQO131076 QAJ131075:QAK131076 QKF131075:QKG131076 QUB131075:QUC131076 RDX131075:RDY131076 RNT131075:RNU131076 RXP131075:RXQ131076 SHL131075:SHM131076 SRH131075:SRI131076 TBD131075:TBE131076 TKZ131075:TLA131076 TUV131075:TUW131076 UER131075:UES131076 UON131075:UOO131076 UYJ131075:UYK131076 VIF131075:VIG131076 VSB131075:VSC131076 WBX131075:WBY131076 WLT131075:WLU131076 WVP131075:WVQ131076 C196611:E196612 JD196611:JE196612 SZ196611:TA196612 ACV196611:ACW196612 AMR196611:AMS196612 AWN196611:AWO196612 BGJ196611:BGK196612 BQF196611:BQG196612 CAB196611:CAC196612 CJX196611:CJY196612 CTT196611:CTU196612 DDP196611:DDQ196612 DNL196611:DNM196612 DXH196611:DXI196612 EHD196611:EHE196612 EQZ196611:ERA196612 FAV196611:FAW196612 FKR196611:FKS196612 FUN196611:FUO196612 GEJ196611:GEK196612 GOF196611:GOG196612 GYB196611:GYC196612 HHX196611:HHY196612 HRT196611:HRU196612 IBP196611:IBQ196612 ILL196611:ILM196612 IVH196611:IVI196612 JFD196611:JFE196612 JOZ196611:JPA196612 JYV196611:JYW196612 KIR196611:KIS196612 KSN196611:KSO196612 LCJ196611:LCK196612 LMF196611:LMG196612 LWB196611:LWC196612 MFX196611:MFY196612 MPT196611:MPU196612 MZP196611:MZQ196612 NJL196611:NJM196612 NTH196611:NTI196612 ODD196611:ODE196612 OMZ196611:ONA196612 OWV196611:OWW196612 PGR196611:PGS196612 PQN196611:PQO196612 QAJ196611:QAK196612 QKF196611:QKG196612 QUB196611:QUC196612 RDX196611:RDY196612 RNT196611:RNU196612 RXP196611:RXQ196612 SHL196611:SHM196612 SRH196611:SRI196612 TBD196611:TBE196612 TKZ196611:TLA196612 TUV196611:TUW196612 UER196611:UES196612 UON196611:UOO196612 UYJ196611:UYK196612 VIF196611:VIG196612 VSB196611:VSC196612 WBX196611:WBY196612 WLT196611:WLU196612 WVP196611:WVQ196612 C262147:E262148 JD262147:JE262148 SZ262147:TA262148 ACV262147:ACW262148 AMR262147:AMS262148 AWN262147:AWO262148 BGJ262147:BGK262148 BQF262147:BQG262148 CAB262147:CAC262148 CJX262147:CJY262148 CTT262147:CTU262148 DDP262147:DDQ262148 DNL262147:DNM262148 DXH262147:DXI262148 EHD262147:EHE262148 EQZ262147:ERA262148 FAV262147:FAW262148 FKR262147:FKS262148 FUN262147:FUO262148 GEJ262147:GEK262148 GOF262147:GOG262148 GYB262147:GYC262148 HHX262147:HHY262148 HRT262147:HRU262148 IBP262147:IBQ262148 ILL262147:ILM262148 IVH262147:IVI262148 JFD262147:JFE262148 JOZ262147:JPA262148 JYV262147:JYW262148 KIR262147:KIS262148 KSN262147:KSO262148 LCJ262147:LCK262148 LMF262147:LMG262148 LWB262147:LWC262148 MFX262147:MFY262148 MPT262147:MPU262148 MZP262147:MZQ262148 NJL262147:NJM262148 NTH262147:NTI262148 ODD262147:ODE262148 OMZ262147:ONA262148 OWV262147:OWW262148 PGR262147:PGS262148 PQN262147:PQO262148 QAJ262147:QAK262148 QKF262147:QKG262148 QUB262147:QUC262148 RDX262147:RDY262148 RNT262147:RNU262148 RXP262147:RXQ262148 SHL262147:SHM262148 SRH262147:SRI262148 TBD262147:TBE262148 TKZ262147:TLA262148 TUV262147:TUW262148 UER262147:UES262148 UON262147:UOO262148 UYJ262147:UYK262148 VIF262147:VIG262148 VSB262147:VSC262148 WBX262147:WBY262148 WLT262147:WLU262148 WVP262147:WVQ262148 C327683:E327684 JD327683:JE327684 SZ327683:TA327684 ACV327683:ACW327684 AMR327683:AMS327684 AWN327683:AWO327684 BGJ327683:BGK327684 BQF327683:BQG327684 CAB327683:CAC327684 CJX327683:CJY327684 CTT327683:CTU327684 DDP327683:DDQ327684 DNL327683:DNM327684 DXH327683:DXI327684 EHD327683:EHE327684 EQZ327683:ERA327684 FAV327683:FAW327684 FKR327683:FKS327684 FUN327683:FUO327684 GEJ327683:GEK327684 GOF327683:GOG327684 GYB327683:GYC327684 HHX327683:HHY327684 HRT327683:HRU327684 IBP327683:IBQ327684 ILL327683:ILM327684 IVH327683:IVI327684 JFD327683:JFE327684 JOZ327683:JPA327684 JYV327683:JYW327684 KIR327683:KIS327684 KSN327683:KSO327684 LCJ327683:LCK327684 LMF327683:LMG327684 LWB327683:LWC327684 MFX327683:MFY327684 MPT327683:MPU327684 MZP327683:MZQ327684 NJL327683:NJM327684 NTH327683:NTI327684 ODD327683:ODE327684 OMZ327683:ONA327684 OWV327683:OWW327684 PGR327683:PGS327684 PQN327683:PQO327684 QAJ327683:QAK327684 QKF327683:QKG327684 QUB327683:QUC327684 RDX327683:RDY327684 RNT327683:RNU327684 RXP327683:RXQ327684 SHL327683:SHM327684 SRH327683:SRI327684 TBD327683:TBE327684 TKZ327683:TLA327684 TUV327683:TUW327684 UER327683:UES327684 UON327683:UOO327684 UYJ327683:UYK327684 VIF327683:VIG327684 VSB327683:VSC327684 WBX327683:WBY327684 WLT327683:WLU327684 WVP327683:WVQ327684 C393219:E393220 JD393219:JE393220 SZ393219:TA393220 ACV393219:ACW393220 AMR393219:AMS393220 AWN393219:AWO393220 BGJ393219:BGK393220 BQF393219:BQG393220 CAB393219:CAC393220 CJX393219:CJY393220 CTT393219:CTU393220 DDP393219:DDQ393220 DNL393219:DNM393220 DXH393219:DXI393220 EHD393219:EHE393220 EQZ393219:ERA393220 FAV393219:FAW393220 FKR393219:FKS393220 FUN393219:FUO393220 GEJ393219:GEK393220 GOF393219:GOG393220 GYB393219:GYC393220 HHX393219:HHY393220 HRT393219:HRU393220 IBP393219:IBQ393220 ILL393219:ILM393220 IVH393219:IVI393220 JFD393219:JFE393220 JOZ393219:JPA393220 JYV393219:JYW393220 KIR393219:KIS393220 KSN393219:KSO393220 LCJ393219:LCK393220 LMF393219:LMG393220 LWB393219:LWC393220 MFX393219:MFY393220 MPT393219:MPU393220 MZP393219:MZQ393220 NJL393219:NJM393220 NTH393219:NTI393220 ODD393219:ODE393220 OMZ393219:ONA393220 OWV393219:OWW393220 PGR393219:PGS393220 PQN393219:PQO393220 QAJ393219:QAK393220 QKF393219:QKG393220 QUB393219:QUC393220 RDX393219:RDY393220 RNT393219:RNU393220 RXP393219:RXQ393220 SHL393219:SHM393220 SRH393219:SRI393220 TBD393219:TBE393220 TKZ393219:TLA393220 TUV393219:TUW393220 UER393219:UES393220 UON393219:UOO393220 UYJ393219:UYK393220 VIF393219:VIG393220 VSB393219:VSC393220 WBX393219:WBY393220 WLT393219:WLU393220 WVP393219:WVQ393220 C458755:E458756 JD458755:JE458756 SZ458755:TA458756 ACV458755:ACW458756 AMR458755:AMS458756 AWN458755:AWO458756 BGJ458755:BGK458756 BQF458755:BQG458756 CAB458755:CAC458756 CJX458755:CJY458756 CTT458755:CTU458756 DDP458755:DDQ458756 DNL458755:DNM458756 DXH458755:DXI458756 EHD458755:EHE458756 EQZ458755:ERA458756 FAV458755:FAW458756 FKR458755:FKS458756 FUN458755:FUO458756 GEJ458755:GEK458756 GOF458755:GOG458756 GYB458755:GYC458756 HHX458755:HHY458756 HRT458755:HRU458756 IBP458755:IBQ458756 ILL458755:ILM458756 IVH458755:IVI458756 JFD458755:JFE458756 JOZ458755:JPA458756 JYV458755:JYW458756 KIR458755:KIS458756 KSN458755:KSO458756 LCJ458755:LCK458756 LMF458755:LMG458756 LWB458755:LWC458756 MFX458755:MFY458756 MPT458755:MPU458756 MZP458755:MZQ458756 NJL458755:NJM458756 NTH458755:NTI458756 ODD458755:ODE458756 OMZ458755:ONA458756 OWV458755:OWW458756 PGR458755:PGS458756 PQN458755:PQO458756 QAJ458755:QAK458756 QKF458755:QKG458756 QUB458755:QUC458756 RDX458755:RDY458756 RNT458755:RNU458756 RXP458755:RXQ458756 SHL458755:SHM458756 SRH458755:SRI458756 TBD458755:TBE458756 TKZ458755:TLA458756 TUV458755:TUW458756 UER458755:UES458756 UON458755:UOO458756 UYJ458755:UYK458756 VIF458755:VIG458756 VSB458755:VSC458756 WBX458755:WBY458756 WLT458755:WLU458756 WVP458755:WVQ458756 C524291:E524292 JD524291:JE524292 SZ524291:TA524292 ACV524291:ACW524292 AMR524291:AMS524292 AWN524291:AWO524292 BGJ524291:BGK524292 BQF524291:BQG524292 CAB524291:CAC524292 CJX524291:CJY524292 CTT524291:CTU524292 DDP524291:DDQ524292 DNL524291:DNM524292 DXH524291:DXI524292 EHD524291:EHE524292 EQZ524291:ERA524292 FAV524291:FAW524292 FKR524291:FKS524292 FUN524291:FUO524292 GEJ524291:GEK524292 GOF524291:GOG524292 GYB524291:GYC524292 HHX524291:HHY524292 HRT524291:HRU524292 IBP524291:IBQ524292 ILL524291:ILM524292 IVH524291:IVI524292 JFD524291:JFE524292 JOZ524291:JPA524292 JYV524291:JYW524292 KIR524291:KIS524292 KSN524291:KSO524292 LCJ524291:LCK524292 LMF524291:LMG524292 LWB524291:LWC524292 MFX524291:MFY524292 MPT524291:MPU524292 MZP524291:MZQ524292 NJL524291:NJM524292 NTH524291:NTI524292 ODD524291:ODE524292 OMZ524291:ONA524292 OWV524291:OWW524292 PGR524291:PGS524292 PQN524291:PQO524292 QAJ524291:QAK524292 QKF524291:QKG524292 QUB524291:QUC524292 RDX524291:RDY524292 RNT524291:RNU524292 RXP524291:RXQ524292 SHL524291:SHM524292 SRH524291:SRI524292 TBD524291:TBE524292 TKZ524291:TLA524292 TUV524291:TUW524292 UER524291:UES524292 UON524291:UOO524292 UYJ524291:UYK524292 VIF524291:VIG524292 VSB524291:VSC524292 WBX524291:WBY524292 WLT524291:WLU524292 WVP524291:WVQ524292 C589827:E589828 JD589827:JE589828 SZ589827:TA589828 ACV589827:ACW589828 AMR589827:AMS589828 AWN589827:AWO589828 BGJ589827:BGK589828 BQF589827:BQG589828 CAB589827:CAC589828 CJX589827:CJY589828 CTT589827:CTU589828 DDP589827:DDQ589828 DNL589827:DNM589828 DXH589827:DXI589828 EHD589827:EHE589828 EQZ589827:ERA589828 FAV589827:FAW589828 FKR589827:FKS589828 FUN589827:FUO589828 GEJ589827:GEK589828 GOF589827:GOG589828 GYB589827:GYC589828 HHX589827:HHY589828 HRT589827:HRU589828 IBP589827:IBQ589828 ILL589827:ILM589828 IVH589827:IVI589828 JFD589827:JFE589828 JOZ589827:JPA589828 JYV589827:JYW589828 KIR589827:KIS589828 KSN589827:KSO589828 LCJ589827:LCK589828 LMF589827:LMG589828 LWB589827:LWC589828 MFX589827:MFY589828 MPT589827:MPU589828 MZP589827:MZQ589828 NJL589827:NJM589828 NTH589827:NTI589828 ODD589827:ODE589828 OMZ589827:ONA589828 OWV589827:OWW589828 PGR589827:PGS589828 PQN589827:PQO589828 QAJ589827:QAK589828 QKF589827:QKG589828 QUB589827:QUC589828 RDX589827:RDY589828 RNT589827:RNU589828 RXP589827:RXQ589828 SHL589827:SHM589828 SRH589827:SRI589828 TBD589827:TBE589828 TKZ589827:TLA589828 TUV589827:TUW589828 UER589827:UES589828 UON589827:UOO589828 UYJ589827:UYK589828 VIF589827:VIG589828 VSB589827:VSC589828 WBX589827:WBY589828 WLT589827:WLU589828 WVP589827:WVQ589828 C655363:E655364 JD655363:JE655364 SZ655363:TA655364 ACV655363:ACW655364 AMR655363:AMS655364 AWN655363:AWO655364 BGJ655363:BGK655364 BQF655363:BQG655364 CAB655363:CAC655364 CJX655363:CJY655364 CTT655363:CTU655364 DDP655363:DDQ655364 DNL655363:DNM655364 DXH655363:DXI655364 EHD655363:EHE655364 EQZ655363:ERA655364 FAV655363:FAW655364 FKR655363:FKS655364 FUN655363:FUO655364 GEJ655363:GEK655364 GOF655363:GOG655364 GYB655363:GYC655364 HHX655363:HHY655364 HRT655363:HRU655364 IBP655363:IBQ655364 ILL655363:ILM655364 IVH655363:IVI655364 JFD655363:JFE655364 JOZ655363:JPA655364 JYV655363:JYW655364 KIR655363:KIS655364 KSN655363:KSO655364 LCJ655363:LCK655364 LMF655363:LMG655364 LWB655363:LWC655364 MFX655363:MFY655364 MPT655363:MPU655364 MZP655363:MZQ655364 NJL655363:NJM655364 NTH655363:NTI655364 ODD655363:ODE655364 OMZ655363:ONA655364 OWV655363:OWW655364 PGR655363:PGS655364 PQN655363:PQO655364 QAJ655363:QAK655364 QKF655363:QKG655364 QUB655363:QUC655364 RDX655363:RDY655364 RNT655363:RNU655364 RXP655363:RXQ655364 SHL655363:SHM655364 SRH655363:SRI655364 TBD655363:TBE655364 TKZ655363:TLA655364 TUV655363:TUW655364 UER655363:UES655364 UON655363:UOO655364 UYJ655363:UYK655364 VIF655363:VIG655364 VSB655363:VSC655364 WBX655363:WBY655364 WLT655363:WLU655364 WVP655363:WVQ655364 C720899:E720900 JD720899:JE720900 SZ720899:TA720900 ACV720899:ACW720900 AMR720899:AMS720900 AWN720899:AWO720900 BGJ720899:BGK720900 BQF720899:BQG720900 CAB720899:CAC720900 CJX720899:CJY720900 CTT720899:CTU720900 DDP720899:DDQ720900 DNL720899:DNM720900 DXH720899:DXI720900 EHD720899:EHE720900 EQZ720899:ERA720900 FAV720899:FAW720900 FKR720899:FKS720900 FUN720899:FUO720900 GEJ720899:GEK720900 GOF720899:GOG720900 GYB720899:GYC720900 HHX720899:HHY720900 HRT720899:HRU720900 IBP720899:IBQ720900 ILL720899:ILM720900 IVH720899:IVI720900 JFD720899:JFE720900 JOZ720899:JPA720900 JYV720899:JYW720900 KIR720899:KIS720900 KSN720899:KSO720900 LCJ720899:LCK720900 LMF720899:LMG720900 LWB720899:LWC720900 MFX720899:MFY720900 MPT720899:MPU720900 MZP720899:MZQ720900 NJL720899:NJM720900 NTH720899:NTI720900 ODD720899:ODE720900 OMZ720899:ONA720900 OWV720899:OWW720900 PGR720899:PGS720900 PQN720899:PQO720900 QAJ720899:QAK720900 QKF720899:QKG720900 QUB720899:QUC720900 RDX720899:RDY720900 RNT720899:RNU720900 RXP720899:RXQ720900 SHL720899:SHM720900 SRH720899:SRI720900 TBD720899:TBE720900 TKZ720899:TLA720900 TUV720899:TUW720900 UER720899:UES720900 UON720899:UOO720900 UYJ720899:UYK720900 VIF720899:VIG720900 VSB720899:VSC720900 WBX720899:WBY720900 WLT720899:WLU720900 WVP720899:WVQ720900 C786435:E786436 JD786435:JE786436 SZ786435:TA786436 ACV786435:ACW786436 AMR786435:AMS786436 AWN786435:AWO786436 BGJ786435:BGK786436 BQF786435:BQG786436 CAB786435:CAC786436 CJX786435:CJY786436 CTT786435:CTU786436 DDP786435:DDQ786436 DNL786435:DNM786436 DXH786435:DXI786436 EHD786435:EHE786436 EQZ786435:ERA786436 FAV786435:FAW786436 FKR786435:FKS786436 FUN786435:FUO786436 GEJ786435:GEK786436 GOF786435:GOG786436 GYB786435:GYC786436 HHX786435:HHY786436 HRT786435:HRU786436 IBP786435:IBQ786436 ILL786435:ILM786436 IVH786435:IVI786436 JFD786435:JFE786436 JOZ786435:JPA786436 JYV786435:JYW786436 KIR786435:KIS786436 KSN786435:KSO786436 LCJ786435:LCK786436 LMF786435:LMG786436 LWB786435:LWC786436 MFX786435:MFY786436 MPT786435:MPU786436 MZP786435:MZQ786436 NJL786435:NJM786436 NTH786435:NTI786436 ODD786435:ODE786436 OMZ786435:ONA786436 OWV786435:OWW786436 PGR786435:PGS786436 PQN786435:PQO786436 QAJ786435:QAK786436 QKF786435:QKG786436 QUB786435:QUC786436 RDX786435:RDY786436 RNT786435:RNU786436 RXP786435:RXQ786436 SHL786435:SHM786436 SRH786435:SRI786436 TBD786435:TBE786436 TKZ786435:TLA786436 TUV786435:TUW786436 UER786435:UES786436 UON786435:UOO786436 UYJ786435:UYK786436 VIF786435:VIG786436 VSB786435:VSC786436 WBX786435:WBY786436 WLT786435:WLU786436 WVP786435:WVQ786436 C851971:E851972 JD851971:JE851972 SZ851971:TA851972 ACV851971:ACW851972 AMR851971:AMS851972 AWN851971:AWO851972 BGJ851971:BGK851972 BQF851971:BQG851972 CAB851971:CAC851972 CJX851971:CJY851972 CTT851971:CTU851972 DDP851971:DDQ851972 DNL851971:DNM851972 DXH851971:DXI851972 EHD851971:EHE851972 EQZ851971:ERA851972 FAV851971:FAW851972 FKR851971:FKS851972 FUN851971:FUO851972 GEJ851971:GEK851972 GOF851971:GOG851972 GYB851971:GYC851972 HHX851971:HHY851972 HRT851971:HRU851972 IBP851971:IBQ851972 ILL851971:ILM851972 IVH851971:IVI851972 JFD851971:JFE851972 JOZ851971:JPA851972 JYV851971:JYW851972 KIR851971:KIS851972 KSN851971:KSO851972 LCJ851971:LCK851972 LMF851971:LMG851972 LWB851971:LWC851972 MFX851971:MFY851972 MPT851971:MPU851972 MZP851971:MZQ851972 NJL851971:NJM851972 NTH851971:NTI851972 ODD851971:ODE851972 OMZ851971:ONA851972 OWV851971:OWW851972 PGR851971:PGS851972 PQN851971:PQO851972 QAJ851971:QAK851972 QKF851971:QKG851972 QUB851971:QUC851972 RDX851971:RDY851972 RNT851971:RNU851972 RXP851971:RXQ851972 SHL851971:SHM851972 SRH851971:SRI851972 TBD851971:TBE851972 TKZ851971:TLA851972 TUV851971:TUW851972 UER851971:UES851972 UON851971:UOO851972 UYJ851971:UYK851972 VIF851971:VIG851972 VSB851971:VSC851972 WBX851971:WBY851972 WLT851971:WLU851972 WVP851971:WVQ851972 C917507:E917508 JD917507:JE917508 SZ917507:TA917508 ACV917507:ACW917508 AMR917507:AMS917508 AWN917507:AWO917508 BGJ917507:BGK917508 BQF917507:BQG917508 CAB917507:CAC917508 CJX917507:CJY917508 CTT917507:CTU917508 DDP917507:DDQ917508 DNL917507:DNM917508 DXH917507:DXI917508 EHD917507:EHE917508 EQZ917507:ERA917508 FAV917507:FAW917508 FKR917507:FKS917508 FUN917507:FUO917508 GEJ917507:GEK917508 GOF917507:GOG917508 GYB917507:GYC917508 HHX917507:HHY917508 HRT917507:HRU917508 IBP917507:IBQ917508 ILL917507:ILM917508 IVH917507:IVI917508 JFD917507:JFE917508 JOZ917507:JPA917508 JYV917507:JYW917508 KIR917507:KIS917508 KSN917507:KSO917508 LCJ917507:LCK917508 LMF917507:LMG917508 LWB917507:LWC917508 MFX917507:MFY917508 MPT917507:MPU917508 MZP917507:MZQ917508 NJL917507:NJM917508 NTH917507:NTI917508 ODD917507:ODE917508 OMZ917507:ONA917508 OWV917507:OWW917508 PGR917507:PGS917508 PQN917507:PQO917508 QAJ917507:QAK917508 QKF917507:QKG917508 QUB917507:QUC917508 RDX917507:RDY917508 RNT917507:RNU917508 RXP917507:RXQ917508 SHL917507:SHM917508 SRH917507:SRI917508 TBD917507:TBE917508 TKZ917507:TLA917508 TUV917507:TUW917508 UER917507:UES917508 UON917507:UOO917508 UYJ917507:UYK917508 VIF917507:VIG917508 VSB917507:VSC917508 WBX917507:WBY917508 WLT917507:WLU917508 WVP917507:WVQ917508 C983043:E983044 JD983043:JE983044 SZ983043:TA983044 ACV983043:ACW983044 AMR983043:AMS983044 AWN983043:AWO983044 BGJ983043:BGK983044 BQF983043:BQG983044 CAB983043:CAC983044 CJX983043:CJY983044 CTT983043:CTU983044 DDP983043:DDQ983044 DNL983043:DNM983044 DXH983043:DXI983044 EHD983043:EHE983044 EQZ983043:ERA983044 FAV983043:FAW983044 FKR983043:FKS983044 FUN983043:FUO983044 GEJ983043:GEK983044 GOF983043:GOG983044 GYB983043:GYC983044 HHX983043:HHY983044 HRT983043:HRU983044 IBP983043:IBQ983044 ILL983043:ILM983044 IVH983043:IVI983044 JFD983043:JFE983044 JOZ983043:JPA983044 JYV983043:JYW983044 KIR983043:KIS983044 KSN983043:KSO983044 LCJ983043:LCK983044 LMF983043:LMG983044 LWB983043:LWC983044 MFX983043:MFY983044 MPT983043:MPU983044 MZP983043:MZQ983044 NJL983043:NJM983044 NTH983043:NTI983044 ODD983043:ODE983044 OMZ983043:ONA983044 OWV983043:OWW983044 PGR983043:PGS983044 PQN983043:PQO983044 QAJ983043:QAK983044 QKF983043:QKG983044 QUB983043:QUC983044 RDX983043:RDY983044 RNT983043:RNU983044 RXP983043:RXQ983044 SHL983043:SHM983044 SRH983043:SRI983044 TBD983043:TBE983044 TKZ983043:TLA983044 TUV983043:TUW983044 UER983043:UES983044 UON983043:UOO983044 UYJ983043:UYK983044 VIF983043:VIG983044 VSB983043:VSC983044 WBX983043:WBY983044 WLT983043:WLU983044 WVP983043:WVQ983044 SHL983048:SHM983049 JM11:JN12 TI11:TJ12 ADE11:ADF12 ANA11:ANB12 AWW11:AWX12 BGS11:BGT12 BQO11:BQP12 CAK11:CAL12 CKG11:CKH12 CUC11:CUD12 DDY11:DDZ12 DNU11:DNV12 DXQ11:DXR12 EHM11:EHN12 ERI11:ERJ12 FBE11:FBF12 FLA11:FLB12 FUW11:FUX12 GES11:GET12 GOO11:GOP12 GYK11:GYL12 HIG11:HIH12 HSC11:HSD12 IBY11:IBZ12 ILU11:ILV12 IVQ11:IVR12 JFM11:JFN12 JPI11:JPJ12 JZE11:JZF12 KJA11:KJB12 KSW11:KSX12 LCS11:LCT12 LMO11:LMP12 LWK11:LWL12 MGG11:MGH12 MQC11:MQD12 MZY11:MZZ12 NJU11:NJV12 NTQ11:NTR12 ODM11:ODN12 ONI11:ONJ12 OXE11:OXF12 PHA11:PHB12 PQW11:PQX12 QAS11:QAT12 QKO11:QKP12 QUK11:QUL12 REG11:REH12 ROC11:ROD12 RXY11:RXZ12 SHU11:SHV12 SRQ11:SRR12 TBM11:TBN12 TLI11:TLJ12 TVE11:TVF12 UFA11:UFB12 UOW11:UOX12 UYS11:UYT12 VIO11:VIP12 VSK11:VSL12 WCG11:WCH12 WMC11:WMD12 WVY11:WVZ12 O65539:Q65540 JM65539:JN65540 TI65539:TJ65540 ADE65539:ADF65540 ANA65539:ANB65540 AWW65539:AWX65540 BGS65539:BGT65540 BQO65539:BQP65540 CAK65539:CAL65540 CKG65539:CKH65540 CUC65539:CUD65540 DDY65539:DDZ65540 DNU65539:DNV65540 DXQ65539:DXR65540 EHM65539:EHN65540 ERI65539:ERJ65540 FBE65539:FBF65540 FLA65539:FLB65540 FUW65539:FUX65540 GES65539:GET65540 GOO65539:GOP65540 GYK65539:GYL65540 HIG65539:HIH65540 HSC65539:HSD65540 IBY65539:IBZ65540 ILU65539:ILV65540 IVQ65539:IVR65540 JFM65539:JFN65540 JPI65539:JPJ65540 JZE65539:JZF65540 KJA65539:KJB65540 KSW65539:KSX65540 LCS65539:LCT65540 LMO65539:LMP65540 LWK65539:LWL65540 MGG65539:MGH65540 MQC65539:MQD65540 MZY65539:MZZ65540 NJU65539:NJV65540 NTQ65539:NTR65540 ODM65539:ODN65540 ONI65539:ONJ65540 OXE65539:OXF65540 PHA65539:PHB65540 PQW65539:PQX65540 QAS65539:QAT65540 QKO65539:QKP65540 QUK65539:QUL65540 REG65539:REH65540 ROC65539:ROD65540 RXY65539:RXZ65540 SHU65539:SHV65540 SRQ65539:SRR65540 TBM65539:TBN65540 TLI65539:TLJ65540 TVE65539:TVF65540 UFA65539:UFB65540 UOW65539:UOX65540 UYS65539:UYT65540 VIO65539:VIP65540 VSK65539:VSL65540 WCG65539:WCH65540 WMC65539:WMD65540 WVY65539:WVZ65540 O131075:Q131076 JM131075:JN131076 TI131075:TJ131076 ADE131075:ADF131076 ANA131075:ANB131076 AWW131075:AWX131076 BGS131075:BGT131076 BQO131075:BQP131076 CAK131075:CAL131076 CKG131075:CKH131076 CUC131075:CUD131076 DDY131075:DDZ131076 DNU131075:DNV131076 DXQ131075:DXR131076 EHM131075:EHN131076 ERI131075:ERJ131076 FBE131075:FBF131076 FLA131075:FLB131076 FUW131075:FUX131076 GES131075:GET131076 GOO131075:GOP131076 GYK131075:GYL131076 HIG131075:HIH131076 HSC131075:HSD131076 IBY131075:IBZ131076 ILU131075:ILV131076 IVQ131075:IVR131076 JFM131075:JFN131076 JPI131075:JPJ131076 JZE131075:JZF131076 KJA131075:KJB131076 KSW131075:KSX131076 LCS131075:LCT131076 LMO131075:LMP131076 LWK131075:LWL131076 MGG131075:MGH131076 MQC131075:MQD131076 MZY131075:MZZ131076 NJU131075:NJV131076 NTQ131075:NTR131076 ODM131075:ODN131076 ONI131075:ONJ131076 OXE131075:OXF131076 PHA131075:PHB131076 PQW131075:PQX131076 QAS131075:QAT131076 QKO131075:QKP131076 QUK131075:QUL131076 REG131075:REH131076 ROC131075:ROD131076 RXY131075:RXZ131076 SHU131075:SHV131076 SRQ131075:SRR131076 TBM131075:TBN131076 TLI131075:TLJ131076 TVE131075:TVF131076 UFA131075:UFB131076 UOW131075:UOX131076 UYS131075:UYT131076 VIO131075:VIP131076 VSK131075:VSL131076 WCG131075:WCH131076 WMC131075:WMD131076 WVY131075:WVZ131076 O196611:Q196612 JM196611:JN196612 TI196611:TJ196612 ADE196611:ADF196612 ANA196611:ANB196612 AWW196611:AWX196612 BGS196611:BGT196612 BQO196611:BQP196612 CAK196611:CAL196612 CKG196611:CKH196612 CUC196611:CUD196612 DDY196611:DDZ196612 DNU196611:DNV196612 DXQ196611:DXR196612 EHM196611:EHN196612 ERI196611:ERJ196612 FBE196611:FBF196612 FLA196611:FLB196612 FUW196611:FUX196612 GES196611:GET196612 GOO196611:GOP196612 GYK196611:GYL196612 HIG196611:HIH196612 HSC196611:HSD196612 IBY196611:IBZ196612 ILU196611:ILV196612 IVQ196611:IVR196612 JFM196611:JFN196612 JPI196611:JPJ196612 JZE196611:JZF196612 KJA196611:KJB196612 KSW196611:KSX196612 LCS196611:LCT196612 LMO196611:LMP196612 LWK196611:LWL196612 MGG196611:MGH196612 MQC196611:MQD196612 MZY196611:MZZ196612 NJU196611:NJV196612 NTQ196611:NTR196612 ODM196611:ODN196612 ONI196611:ONJ196612 OXE196611:OXF196612 PHA196611:PHB196612 PQW196611:PQX196612 QAS196611:QAT196612 QKO196611:QKP196612 QUK196611:QUL196612 REG196611:REH196612 ROC196611:ROD196612 RXY196611:RXZ196612 SHU196611:SHV196612 SRQ196611:SRR196612 TBM196611:TBN196612 TLI196611:TLJ196612 TVE196611:TVF196612 UFA196611:UFB196612 UOW196611:UOX196612 UYS196611:UYT196612 VIO196611:VIP196612 VSK196611:VSL196612 WCG196611:WCH196612 WMC196611:WMD196612 WVY196611:WVZ196612 O262147:Q262148 JM262147:JN262148 TI262147:TJ262148 ADE262147:ADF262148 ANA262147:ANB262148 AWW262147:AWX262148 BGS262147:BGT262148 BQO262147:BQP262148 CAK262147:CAL262148 CKG262147:CKH262148 CUC262147:CUD262148 DDY262147:DDZ262148 DNU262147:DNV262148 DXQ262147:DXR262148 EHM262147:EHN262148 ERI262147:ERJ262148 FBE262147:FBF262148 FLA262147:FLB262148 FUW262147:FUX262148 GES262147:GET262148 GOO262147:GOP262148 GYK262147:GYL262148 HIG262147:HIH262148 HSC262147:HSD262148 IBY262147:IBZ262148 ILU262147:ILV262148 IVQ262147:IVR262148 JFM262147:JFN262148 JPI262147:JPJ262148 JZE262147:JZF262148 KJA262147:KJB262148 KSW262147:KSX262148 LCS262147:LCT262148 LMO262147:LMP262148 LWK262147:LWL262148 MGG262147:MGH262148 MQC262147:MQD262148 MZY262147:MZZ262148 NJU262147:NJV262148 NTQ262147:NTR262148 ODM262147:ODN262148 ONI262147:ONJ262148 OXE262147:OXF262148 PHA262147:PHB262148 PQW262147:PQX262148 QAS262147:QAT262148 QKO262147:QKP262148 QUK262147:QUL262148 REG262147:REH262148 ROC262147:ROD262148 RXY262147:RXZ262148 SHU262147:SHV262148 SRQ262147:SRR262148 TBM262147:TBN262148 TLI262147:TLJ262148 TVE262147:TVF262148 UFA262147:UFB262148 UOW262147:UOX262148 UYS262147:UYT262148 VIO262147:VIP262148 VSK262147:VSL262148 WCG262147:WCH262148 WMC262147:WMD262148 WVY262147:WVZ262148 O327683:Q327684 JM327683:JN327684 TI327683:TJ327684 ADE327683:ADF327684 ANA327683:ANB327684 AWW327683:AWX327684 BGS327683:BGT327684 BQO327683:BQP327684 CAK327683:CAL327684 CKG327683:CKH327684 CUC327683:CUD327684 DDY327683:DDZ327684 DNU327683:DNV327684 DXQ327683:DXR327684 EHM327683:EHN327684 ERI327683:ERJ327684 FBE327683:FBF327684 FLA327683:FLB327684 FUW327683:FUX327684 GES327683:GET327684 GOO327683:GOP327684 GYK327683:GYL327684 HIG327683:HIH327684 HSC327683:HSD327684 IBY327683:IBZ327684 ILU327683:ILV327684 IVQ327683:IVR327684 JFM327683:JFN327684 JPI327683:JPJ327684 JZE327683:JZF327684 KJA327683:KJB327684 KSW327683:KSX327684 LCS327683:LCT327684 LMO327683:LMP327684 LWK327683:LWL327684 MGG327683:MGH327684 MQC327683:MQD327684 MZY327683:MZZ327684 NJU327683:NJV327684 NTQ327683:NTR327684 ODM327683:ODN327684 ONI327683:ONJ327684 OXE327683:OXF327684 PHA327683:PHB327684 PQW327683:PQX327684 QAS327683:QAT327684 QKO327683:QKP327684 QUK327683:QUL327684 REG327683:REH327684 ROC327683:ROD327684 RXY327683:RXZ327684 SHU327683:SHV327684 SRQ327683:SRR327684 TBM327683:TBN327684 TLI327683:TLJ327684 TVE327683:TVF327684 UFA327683:UFB327684 UOW327683:UOX327684 UYS327683:UYT327684 VIO327683:VIP327684 VSK327683:VSL327684 WCG327683:WCH327684 WMC327683:WMD327684 WVY327683:WVZ327684 O393219:Q393220 JM393219:JN393220 TI393219:TJ393220 ADE393219:ADF393220 ANA393219:ANB393220 AWW393219:AWX393220 BGS393219:BGT393220 BQO393219:BQP393220 CAK393219:CAL393220 CKG393219:CKH393220 CUC393219:CUD393220 DDY393219:DDZ393220 DNU393219:DNV393220 DXQ393219:DXR393220 EHM393219:EHN393220 ERI393219:ERJ393220 FBE393219:FBF393220 FLA393219:FLB393220 FUW393219:FUX393220 GES393219:GET393220 GOO393219:GOP393220 GYK393219:GYL393220 HIG393219:HIH393220 HSC393219:HSD393220 IBY393219:IBZ393220 ILU393219:ILV393220 IVQ393219:IVR393220 JFM393219:JFN393220 JPI393219:JPJ393220 JZE393219:JZF393220 KJA393219:KJB393220 KSW393219:KSX393220 LCS393219:LCT393220 LMO393219:LMP393220 LWK393219:LWL393220 MGG393219:MGH393220 MQC393219:MQD393220 MZY393219:MZZ393220 NJU393219:NJV393220 NTQ393219:NTR393220 ODM393219:ODN393220 ONI393219:ONJ393220 OXE393219:OXF393220 PHA393219:PHB393220 PQW393219:PQX393220 QAS393219:QAT393220 QKO393219:QKP393220 QUK393219:QUL393220 REG393219:REH393220 ROC393219:ROD393220 RXY393219:RXZ393220 SHU393219:SHV393220 SRQ393219:SRR393220 TBM393219:TBN393220 TLI393219:TLJ393220 TVE393219:TVF393220 UFA393219:UFB393220 UOW393219:UOX393220 UYS393219:UYT393220 VIO393219:VIP393220 VSK393219:VSL393220 WCG393219:WCH393220 WMC393219:WMD393220 WVY393219:WVZ393220 O458755:Q458756 JM458755:JN458756 TI458755:TJ458756 ADE458755:ADF458756 ANA458755:ANB458756 AWW458755:AWX458756 BGS458755:BGT458756 BQO458755:BQP458756 CAK458755:CAL458756 CKG458755:CKH458756 CUC458755:CUD458756 DDY458755:DDZ458756 DNU458755:DNV458756 DXQ458755:DXR458756 EHM458755:EHN458756 ERI458755:ERJ458756 FBE458755:FBF458756 FLA458755:FLB458756 FUW458755:FUX458756 GES458755:GET458756 GOO458755:GOP458756 GYK458755:GYL458756 HIG458755:HIH458756 HSC458755:HSD458756 IBY458755:IBZ458756 ILU458755:ILV458756 IVQ458755:IVR458756 JFM458755:JFN458756 JPI458755:JPJ458756 JZE458755:JZF458756 KJA458755:KJB458756 KSW458755:KSX458756 LCS458755:LCT458756 LMO458755:LMP458756 LWK458755:LWL458756 MGG458755:MGH458756 MQC458755:MQD458756 MZY458755:MZZ458756 NJU458755:NJV458756 NTQ458755:NTR458756 ODM458755:ODN458756 ONI458755:ONJ458756 OXE458755:OXF458756 PHA458755:PHB458756 PQW458755:PQX458756 QAS458755:QAT458756 QKO458755:QKP458756 QUK458755:QUL458756 REG458755:REH458756 ROC458755:ROD458756 RXY458755:RXZ458756 SHU458755:SHV458756 SRQ458755:SRR458756 TBM458755:TBN458756 TLI458755:TLJ458756 TVE458755:TVF458756 UFA458755:UFB458756 UOW458755:UOX458756 UYS458755:UYT458756 VIO458755:VIP458756 VSK458755:VSL458756 WCG458755:WCH458756 WMC458755:WMD458756 WVY458755:WVZ458756 O524291:Q524292 JM524291:JN524292 TI524291:TJ524292 ADE524291:ADF524292 ANA524291:ANB524292 AWW524291:AWX524292 BGS524291:BGT524292 BQO524291:BQP524292 CAK524291:CAL524292 CKG524291:CKH524292 CUC524291:CUD524292 DDY524291:DDZ524292 DNU524291:DNV524292 DXQ524291:DXR524292 EHM524291:EHN524292 ERI524291:ERJ524292 FBE524291:FBF524292 FLA524291:FLB524292 FUW524291:FUX524292 GES524291:GET524292 GOO524291:GOP524292 GYK524291:GYL524292 HIG524291:HIH524292 HSC524291:HSD524292 IBY524291:IBZ524292 ILU524291:ILV524292 IVQ524291:IVR524292 JFM524291:JFN524292 JPI524291:JPJ524292 JZE524291:JZF524292 KJA524291:KJB524292 KSW524291:KSX524292 LCS524291:LCT524292 LMO524291:LMP524292 LWK524291:LWL524292 MGG524291:MGH524292 MQC524291:MQD524292 MZY524291:MZZ524292 NJU524291:NJV524292 NTQ524291:NTR524292 ODM524291:ODN524292 ONI524291:ONJ524292 OXE524291:OXF524292 PHA524291:PHB524292 PQW524291:PQX524292 QAS524291:QAT524292 QKO524291:QKP524292 QUK524291:QUL524292 REG524291:REH524292 ROC524291:ROD524292 RXY524291:RXZ524292 SHU524291:SHV524292 SRQ524291:SRR524292 TBM524291:TBN524292 TLI524291:TLJ524292 TVE524291:TVF524292 UFA524291:UFB524292 UOW524291:UOX524292 UYS524291:UYT524292 VIO524291:VIP524292 VSK524291:VSL524292 WCG524291:WCH524292 WMC524291:WMD524292 WVY524291:WVZ524292 O589827:Q589828 JM589827:JN589828 TI589827:TJ589828 ADE589827:ADF589828 ANA589827:ANB589828 AWW589827:AWX589828 BGS589827:BGT589828 BQO589827:BQP589828 CAK589827:CAL589828 CKG589827:CKH589828 CUC589827:CUD589828 DDY589827:DDZ589828 DNU589827:DNV589828 DXQ589827:DXR589828 EHM589827:EHN589828 ERI589827:ERJ589828 FBE589827:FBF589828 FLA589827:FLB589828 FUW589827:FUX589828 GES589827:GET589828 GOO589827:GOP589828 GYK589827:GYL589828 HIG589827:HIH589828 HSC589827:HSD589828 IBY589827:IBZ589828 ILU589827:ILV589828 IVQ589827:IVR589828 JFM589827:JFN589828 JPI589827:JPJ589828 JZE589827:JZF589828 KJA589827:KJB589828 KSW589827:KSX589828 LCS589827:LCT589828 LMO589827:LMP589828 LWK589827:LWL589828 MGG589827:MGH589828 MQC589827:MQD589828 MZY589827:MZZ589828 NJU589827:NJV589828 NTQ589827:NTR589828 ODM589827:ODN589828 ONI589827:ONJ589828 OXE589827:OXF589828 PHA589827:PHB589828 PQW589827:PQX589828 QAS589827:QAT589828 QKO589827:QKP589828 QUK589827:QUL589828 REG589827:REH589828 ROC589827:ROD589828 RXY589827:RXZ589828 SHU589827:SHV589828 SRQ589827:SRR589828 TBM589827:TBN589828 TLI589827:TLJ589828 TVE589827:TVF589828 UFA589827:UFB589828 UOW589827:UOX589828 UYS589827:UYT589828 VIO589827:VIP589828 VSK589827:VSL589828 WCG589827:WCH589828 WMC589827:WMD589828 WVY589827:WVZ589828 O655363:Q655364 JM655363:JN655364 TI655363:TJ655364 ADE655363:ADF655364 ANA655363:ANB655364 AWW655363:AWX655364 BGS655363:BGT655364 BQO655363:BQP655364 CAK655363:CAL655364 CKG655363:CKH655364 CUC655363:CUD655364 DDY655363:DDZ655364 DNU655363:DNV655364 DXQ655363:DXR655364 EHM655363:EHN655364 ERI655363:ERJ655364 FBE655363:FBF655364 FLA655363:FLB655364 FUW655363:FUX655364 GES655363:GET655364 GOO655363:GOP655364 GYK655363:GYL655364 HIG655363:HIH655364 HSC655363:HSD655364 IBY655363:IBZ655364 ILU655363:ILV655364 IVQ655363:IVR655364 JFM655363:JFN655364 JPI655363:JPJ655364 JZE655363:JZF655364 KJA655363:KJB655364 KSW655363:KSX655364 LCS655363:LCT655364 LMO655363:LMP655364 LWK655363:LWL655364 MGG655363:MGH655364 MQC655363:MQD655364 MZY655363:MZZ655364 NJU655363:NJV655364 NTQ655363:NTR655364 ODM655363:ODN655364 ONI655363:ONJ655364 OXE655363:OXF655364 PHA655363:PHB655364 PQW655363:PQX655364 QAS655363:QAT655364 QKO655363:QKP655364 QUK655363:QUL655364 REG655363:REH655364 ROC655363:ROD655364 RXY655363:RXZ655364 SHU655363:SHV655364 SRQ655363:SRR655364 TBM655363:TBN655364 TLI655363:TLJ655364 TVE655363:TVF655364 UFA655363:UFB655364 UOW655363:UOX655364 UYS655363:UYT655364 VIO655363:VIP655364 VSK655363:VSL655364 WCG655363:WCH655364 WMC655363:WMD655364 WVY655363:WVZ655364 O720899:Q720900 JM720899:JN720900 TI720899:TJ720900 ADE720899:ADF720900 ANA720899:ANB720900 AWW720899:AWX720900 BGS720899:BGT720900 BQO720899:BQP720900 CAK720899:CAL720900 CKG720899:CKH720900 CUC720899:CUD720900 DDY720899:DDZ720900 DNU720899:DNV720900 DXQ720899:DXR720900 EHM720899:EHN720900 ERI720899:ERJ720900 FBE720899:FBF720900 FLA720899:FLB720900 FUW720899:FUX720900 GES720899:GET720900 GOO720899:GOP720900 GYK720899:GYL720900 HIG720899:HIH720900 HSC720899:HSD720900 IBY720899:IBZ720900 ILU720899:ILV720900 IVQ720899:IVR720900 JFM720899:JFN720900 JPI720899:JPJ720900 JZE720899:JZF720900 KJA720899:KJB720900 KSW720899:KSX720900 LCS720899:LCT720900 LMO720899:LMP720900 LWK720899:LWL720900 MGG720899:MGH720900 MQC720899:MQD720900 MZY720899:MZZ720900 NJU720899:NJV720900 NTQ720899:NTR720900 ODM720899:ODN720900 ONI720899:ONJ720900 OXE720899:OXF720900 PHA720899:PHB720900 PQW720899:PQX720900 QAS720899:QAT720900 QKO720899:QKP720900 QUK720899:QUL720900 REG720899:REH720900 ROC720899:ROD720900 RXY720899:RXZ720900 SHU720899:SHV720900 SRQ720899:SRR720900 TBM720899:TBN720900 TLI720899:TLJ720900 TVE720899:TVF720900 UFA720899:UFB720900 UOW720899:UOX720900 UYS720899:UYT720900 VIO720899:VIP720900 VSK720899:VSL720900 WCG720899:WCH720900 WMC720899:WMD720900 WVY720899:WVZ720900 O786435:Q786436 JM786435:JN786436 TI786435:TJ786436 ADE786435:ADF786436 ANA786435:ANB786436 AWW786435:AWX786436 BGS786435:BGT786436 BQO786435:BQP786436 CAK786435:CAL786436 CKG786435:CKH786436 CUC786435:CUD786436 DDY786435:DDZ786436 DNU786435:DNV786436 DXQ786435:DXR786436 EHM786435:EHN786436 ERI786435:ERJ786436 FBE786435:FBF786436 FLA786435:FLB786436 FUW786435:FUX786436 GES786435:GET786436 GOO786435:GOP786436 GYK786435:GYL786436 HIG786435:HIH786436 HSC786435:HSD786436 IBY786435:IBZ786436 ILU786435:ILV786436 IVQ786435:IVR786436 JFM786435:JFN786436 JPI786435:JPJ786436 JZE786435:JZF786436 KJA786435:KJB786436 KSW786435:KSX786436 LCS786435:LCT786436 LMO786435:LMP786436 LWK786435:LWL786436 MGG786435:MGH786436 MQC786435:MQD786436 MZY786435:MZZ786436 NJU786435:NJV786436 NTQ786435:NTR786436 ODM786435:ODN786436 ONI786435:ONJ786436 OXE786435:OXF786436 PHA786435:PHB786436 PQW786435:PQX786436 QAS786435:QAT786436 QKO786435:QKP786436 QUK786435:QUL786436 REG786435:REH786436 ROC786435:ROD786436 RXY786435:RXZ786436 SHU786435:SHV786436 SRQ786435:SRR786436 TBM786435:TBN786436 TLI786435:TLJ786436 TVE786435:TVF786436 UFA786435:UFB786436 UOW786435:UOX786436 UYS786435:UYT786436 VIO786435:VIP786436 VSK786435:VSL786436 WCG786435:WCH786436 WMC786435:WMD786436 WVY786435:WVZ786436 O851971:Q851972 JM851971:JN851972 TI851971:TJ851972 ADE851971:ADF851972 ANA851971:ANB851972 AWW851971:AWX851972 BGS851971:BGT851972 BQO851971:BQP851972 CAK851971:CAL851972 CKG851971:CKH851972 CUC851971:CUD851972 DDY851971:DDZ851972 DNU851971:DNV851972 DXQ851971:DXR851972 EHM851971:EHN851972 ERI851971:ERJ851972 FBE851971:FBF851972 FLA851971:FLB851972 FUW851971:FUX851972 GES851971:GET851972 GOO851971:GOP851972 GYK851971:GYL851972 HIG851971:HIH851972 HSC851971:HSD851972 IBY851971:IBZ851972 ILU851971:ILV851972 IVQ851971:IVR851972 JFM851971:JFN851972 JPI851971:JPJ851972 JZE851971:JZF851972 KJA851971:KJB851972 KSW851971:KSX851972 LCS851971:LCT851972 LMO851971:LMP851972 LWK851971:LWL851972 MGG851971:MGH851972 MQC851971:MQD851972 MZY851971:MZZ851972 NJU851971:NJV851972 NTQ851971:NTR851972 ODM851971:ODN851972 ONI851971:ONJ851972 OXE851971:OXF851972 PHA851971:PHB851972 PQW851971:PQX851972 QAS851971:QAT851972 QKO851971:QKP851972 QUK851971:QUL851972 REG851971:REH851972 ROC851971:ROD851972 RXY851971:RXZ851972 SHU851971:SHV851972 SRQ851971:SRR851972 TBM851971:TBN851972 TLI851971:TLJ851972 TVE851971:TVF851972 UFA851971:UFB851972 UOW851971:UOX851972 UYS851971:UYT851972 VIO851971:VIP851972 VSK851971:VSL851972 WCG851971:WCH851972 WMC851971:WMD851972 WVY851971:WVZ851972 O917507:Q917508 JM917507:JN917508 TI917507:TJ917508 ADE917507:ADF917508 ANA917507:ANB917508 AWW917507:AWX917508 BGS917507:BGT917508 BQO917507:BQP917508 CAK917507:CAL917508 CKG917507:CKH917508 CUC917507:CUD917508 DDY917507:DDZ917508 DNU917507:DNV917508 DXQ917507:DXR917508 EHM917507:EHN917508 ERI917507:ERJ917508 FBE917507:FBF917508 FLA917507:FLB917508 FUW917507:FUX917508 GES917507:GET917508 GOO917507:GOP917508 GYK917507:GYL917508 HIG917507:HIH917508 HSC917507:HSD917508 IBY917507:IBZ917508 ILU917507:ILV917508 IVQ917507:IVR917508 JFM917507:JFN917508 JPI917507:JPJ917508 JZE917507:JZF917508 KJA917507:KJB917508 KSW917507:KSX917508 LCS917507:LCT917508 LMO917507:LMP917508 LWK917507:LWL917508 MGG917507:MGH917508 MQC917507:MQD917508 MZY917507:MZZ917508 NJU917507:NJV917508 NTQ917507:NTR917508 ODM917507:ODN917508 ONI917507:ONJ917508 OXE917507:OXF917508 PHA917507:PHB917508 PQW917507:PQX917508 QAS917507:QAT917508 QKO917507:QKP917508 QUK917507:QUL917508 REG917507:REH917508 ROC917507:ROD917508 RXY917507:RXZ917508 SHU917507:SHV917508 SRQ917507:SRR917508 TBM917507:TBN917508 TLI917507:TLJ917508 TVE917507:TVF917508 UFA917507:UFB917508 UOW917507:UOX917508 UYS917507:UYT917508 VIO917507:VIP917508 VSK917507:VSL917508 WCG917507:WCH917508 WMC917507:WMD917508 WVY917507:WVZ917508 O983043:Q983044 JM983043:JN983044 TI983043:TJ983044 ADE983043:ADF983044 ANA983043:ANB983044 AWW983043:AWX983044 BGS983043:BGT983044 BQO983043:BQP983044 CAK983043:CAL983044 CKG983043:CKH983044 CUC983043:CUD983044 DDY983043:DDZ983044 DNU983043:DNV983044 DXQ983043:DXR983044 EHM983043:EHN983044 ERI983043:ERJ983044 FBE983043:FBF983044 FLA983043:FLB983044 FUW983043:FUX983044 GES983043:GET983044 GOO983043:GOP983044 GYK983043:GYL983044 HIG983043:HIH983044 HSC983043:HSD983044 IBY983043:IBZ983044 ILU983043:ILV983044 IVQ983043:IVR983044 JFM983043:JFN983044 JPI983043:JPJ983044 JZE983043:JZF983044 KJA983043:KJB983044 KSW983043:KSX983044 LCS983043:LCT983044 LMO983043:LMP983044 LWK983043:LWL983044 MGG983043:MGH983044 MQC983043:MQD983044 MZY983043:MZZ983044 NJU983043:NJV983044 NTQ983043:NTR983044 ODM983043:ODN983044 ONI983043:ONJ983044 OXE983043:OXF983044 PHA983043:PHB983044 PQW983043:PQX983044 QAS983043:QAT983044 QKO983043:QKP983044 QUK983043:QUL983044 REG983043:REH983044 ROC983043:ROD983044 RXY983043:RXZ983044 SHU983043:SHV983044 SRQ983043:SRR983044 TBM983043:TBN983044 TLI983043:TLJ983044 TVE983043:TVF983044 UFA983043:UFB983044 UOW983043:UOX983044 UYS983043:UYT983044 VIO983043:VIP983044 VSK983043:VSL983044 WCG983043:WCH983044 WMC983043:WMD983044 WVY983043:WVZ983044 SRH983048:SRI983049 JJ11:JK12 TF11:TG12 ADB11:ADC12 AMX11:AMY12 AWT11:AWU12 BGP11:BGQ12 BQL11:BQM12 CAH11:CAI12 CKD11:CKE12 CTZ11:CUA12 DDV11:DDW12 DNR11:DNS12 DXN11:DXO12 EHJ11:EHK12 ERF11:ERG12 FBB11:FBC12 FKX11:FKY12 FUT11:FUU12 GEP11:GEQ12 GOL11:GOM12 GYH11:GYI12 HID11:HIE12 HRZ11:HSA12 IBV11:IBW12 ILR11:ILS12 IVN11:IVO12 JFJ11:JFK12 JPF11:JPG12 JZB11:JZC12 KIX11:KIY12 KST11:KSU12 LCP11:LCQ12 LML11:LMM12 LWH11:LWI12 MGD11:MGE12 MPZ11:MQA12 MZV11:MZW12 NJR11:NJS12 NTN11:NTO12 ODJ11:ODK12 ONF11:ONG12 OXB11:OXC12 PGX11:PGY12 PQT11:PQU12 QAP11:QAQ12 QKL11:QKM12 QUH11:QUI12 RED11:REE12 RNZ11:ROA12 RXV11:RXW12 SHR11:SHS12 SRN11:SRO12 TBJ11:TBK12 TLF11:TLG12 TVB11:TVC12 UEX11:UEY12 UOT11:UOU12 UYP11:UYQ12 VIL11:VIM12 VSH11:VSI12 WCD11:WCE12 WLZ11:WMA12 WVV11:WVW12 K65539:M65540 JJ65539:JK65540 TF65539:TG65540 ADB65539:ADC65540 AMX65539:AMY65540 AWT65539:AWU65540 BGP65539:BGQ65540 BQL65539:BQM65540 CAH65539:CAI65540 CKD65539:CKE65540 CTZ65539:CUA65540 DDV65539:DDW65540 DNR65539:DNS65540 DXN65539:DXO65540 EHJ65539:EHK65540 ERF65539:ERG65540 FBB65539:FBC65540 FKX65539:FKY65540 FUT65539:FUU65540 GEP65539:GEQ65540 GOL65539:GOM65540 GYH65539:GYI65540 HID65539:HIE65540 HRZ65539:HSA65540 IBV65539:IBW65540 ILR65539:ILS65540 IVN65539:IVO65540 JFJ65539:JFK65540 JPF65539:JPG65540 JZB65539:JZC65540 KIX65539:KIY65540 KST65539:KSU65540 LCP65539:LCQ65540 LML65539:LMM65540 LWH65539:LWI65540 MGD65539:MGE65540 MPZ65539:MQA65540 MZV65539:MZW65540 NJR65539:NJS65540 NTN65539:NTO65540 ODJ65539:ODK65540 ONF65539:ONG65540 OXB65539:OXC65540 PGX65539:PGY65540 PQT65539:PQU65540 QAP65539:QAQ65540 QKL65539:QKM65540 QUH65539:QUI65540 RED65539:REE65540 RNZ65539:ROA65540 RXV65539:RXW65540 SHR65539:SHS65540 SRN65539:SRO65540 TBJ65539:TBK65540 TLF65539:TLG65540 TVB65539:TVC65540 UEX65539:UEY65540 UOT65539:UOU65540 UYP65539:UYQ65540 VIL65539:VIM65540 VSH65539:VSI65540 WCD65539:WCE65540 WLZ65539:WMA65540 WVV65539:WVW65540 K131075:M131076 JJ131075:JK131076 TF131075:TG131076 ADB131075:ADC131076 AMX131075:AMY131076 AWT131075:AWU131076 BGP131075:BGQ131076 BQL131075:BQM131076 CAH131075:CAI131076 CKD131075:CKE131076 CTZ131075:CUA131076 DDV131075:DDW131076 DNR131075:DNS131076 DXN131075:DXO131076 EHJ131075:EHK131076 ERF131075:ERG131076 FBB131075:FBC131076 FKX131075:FKY131076 FUT131075:FUU131076 GEP131075:GEQ131076 GOL131075:GOM131076 GYH131075:GYI131076 HID131075:HIE131076 HRZ131075:HSA131076 IBV131075:IBW131076 ILR131075:ILS131076 IVN131075:IVO131076 JFJ131075:JFK131076 JPF131075:JPG131076 JZB131075:JZC131076 KIX131075:KIY131076 KST131075:KSU131076 LCP131075:LCQ131076 LML131075:LMM131076 LWH131075:LWI131076 MGD131075:MGE131076 MPZ131075:MQA131076 MZV131075:MZW131076 NJR131075:NJS131076 NTN131075:NTO131076 ODJ131075:ODK131076 ONF131075:ONG131076 OXB131075:OXC131076 PGX131075:PGY131076 PQT131075:PQU131076 QAP131075:QAQ131076 QKL131075:QKM131076 QUH131075:QUI131076 RED131075:REE131076 RNZ131075:ROA131076 RXV131075:RXW131076 SHR131075:SHS131076 SRN131075:SRO131076 TBJ131075:TBK131076 TLF131075:TLG131076 TVB131075:TVC131076 UEX131075:UEY131076 UOT131075:UOU131076 UYP131075:UYQ131076 VIL131075:VIM131076 VSH131075:VSI131076 WCD131075:WCE131076 WLZ131075:WMA131076 WVV131075:WVW131076 K196611:M196612 JJ196611:JK196612 TF196611:TG196612 ADB196611:ADC196612 AMX196611:AMY196612 AWT196611:AWU196612 BGP196611:BGQ196612 BQL196611:BQM196612 CAH196611:CAI196612 CKD196611:CKE196612 CTZ196611:CUA196612 DDV196611:DDW196612 DNR196611:DNS196612 DXN196611:DXO196612 EHJ196611:EHK196612 ERF196611:ERG196612 FBB196611:FBC196612 FKX196611:FKY196612 FUT196611:FUU196612 GEP196611:GEQ196612 GOL196611:GOM196612 GYH196611:GYI196612 HID196611:HIE196612 HRZ196611:HSA196612 IBV196611:IBW196612 ILR196611:ILS196612 IVN196611:IVO196612 JFJ196611:JFK196612 JPF196611:JPG196612 JZB196611:JZC196612 KIX196611:KIY196612 KST196611:KSU196612 LCP196611:LCQ196612 LML196611:LMM196612 LWH196611:LWI196612 MGD196611:MGE196612 MPZ196611:MQA196612 MZV196611:MZW196612 NJR196611:NJS196612 NTN196611:NTO196612 ODJ196611:ODK196612 ONF196611:ONG196612 OXB196611:OXC196612 PGX196611:PGY196612 PQT196611:PQU196612 QAP196611:QAQ196612 QKL196611:QKM196612 QUH196611:QUI196612 RED196611:REE196612 RNZ196611:ROA196612 RXV196611:RXW196612 SHR196611:SHS196612 SRN196611:SRO196612 TBJ196611:TBK196612 TLF196611:TLG196612 TVB196611:TVC196612 UEX196611:UEY196612 UOT196611:UOU196612 UYP196611:UYQ196612 VIL196611:VIM196612 VSH196611:VSI196612 WCD196611:WCE196612 WLZ196611:WMA196612 WVV196611:WVW196612 K262147:M262148 JJ262147:JK262148 TF262147:TG262148 ADB262147:ADC262148 AMX262147:AMY262148 AWT262147:AWU262148 BGP262147:BGQ262148 BQL262147:BQM262148 CAH262147:CAI262148 CKD262147:CKE262148 CTZ262147:CUA262148 DDV262147:DDW262148 DNR262147:DNS262148 DXN262147:DXO262148 EHJ262147:EHK262148 ERF262147:ERG262148 FBB262147:FBC262148 FKX262147:FKY262148 FUT262147:FUU262148 GEP262147:GEQ262148 GOL262147:GOM262148 GYH262147:GYI262148 HID262147:HIE262148 HRZ262147:HSA262148 IBV262147:IBW262148 ILR262147:ILS262148 IVN262147:IVO262148 JFJ262147:JFK262148 JPF262147:JPG262148 JZB262147:JZC262148 KIX262147:KIY262148 KST262147:KSU262148 LCP262147:LCQ262148 LML262147:LMM262148 LWH262147:LWI262148 MGD262147:MGE262148 MPZ262147:MQA262148 MZV262147:MZW262148 NJR262147:NJS262148 NTN262147:NTO262148 ODJ262147:ODK262148 ONF262147:ONG262148 OXB262147:OXC262148 PGX262147:PGY262148 PQT262147:PQU262148 QAP262147:QAQ262148 QKL262147:QKM262148 QUH262147:QUI262148 RED262147:REE262148 RNZ262147:ROA262148 RXV262147:RXW262148 SHR262147:SHS262148 SRN262147:SRO262148 TBJ262147:TBK262148 TLF262147:TLG262148 TVB262147:TVC262148 UEX262147:UEY262148 UOT262147:UOU262148 UYP262147:UYQ262148 VIL262147:VIM262148 VSH262147:VSI262148 WCD262147:WCE262148 WLZ262147:WMA262148 WVV262147:WVW262148 K327683:M327684 JJ327683:JK327684 TF327683:TG327684 ADB327683:ADC327684 AMX327683:AMY327684 AWT327683:AWU327684 BGP327683:BGQ327684 BQL327683:BQM327684 CAH327683:CAI327684 CKD327683:CKE327684 CTZ327683:CUA327684 DDV327683:DDW327684 DNR327683:DNS327684 DXN327683:DXO327684 EHJ327683:EHK327684 ERF327683:ERG327684 FBB327683:FBC327684 FKX327683:FKY327684 FUT327683:FUU327684 GEP327683:GEQ327684 GOL327683:GOM327684 GYH327683:GYI327684 HID327683:HIE327684 HRZ327683:HSA327684 IBV327683:IBW327684 ILR327683:ILS327684 IVN327683:IVO327684 JFJ327683:JFK327684 JPF327683:JPG327684 JZB327683:JZC327684 KIX327683:KIY327684 KST327683:KSU327684 LCP327683:LCQ327684 LML327683:LMM327684 LWH327683:LWI327684 MGD327683:MGE327684 MPZ327683:MQA327684 MZV327683:MZW327684 NJR327683:NJS327684 NTN327683:NTO327684 ODJ327683:ODK327684 ONF327683:ONG327684 OXB327683:OXC327684 PGX327683:PGY327684 PQT327683:PQU327684 QAP327683:QAQ327684 QKL327683:QKM327684 QUH327683:QUI327684 RED327683:REE327684 RNZ327683:ROA327684 RXV327683:RXW327684 SHR327683:SHS327684 SRN327683:SRO327684 TBJ327683:TBK327684 TLF327683:TLG327684 TVB327683:TVC327684 UEX327683:UEY327684 UOT327683:UOU327684 UYP327683:UYQ327684 VIL327683:VIM327684 VSH327683:VSI327684 WCD327683:WCE327684 WLZ327683:WMA327684 WVV327683:WVW327684 K393219:M393220 JJ393219:JK393220 TF393219:TG393220 ADB393219:ADC393220 AMX393219:AMY393220 AWT393219:AWU393220 BGP393219:BGQ393220 BQL393219:BQM393220 CAH393219:CAI393220 CKD393219:CKE393220 CTZ393219:CUA393220 DDV393219:DDW393220 DNR393219:DNS393220 DXN393219:DXO393220 EHJ393219:EHK393220 ERF393219:ERG393220 FBB393219:FBC393220 FKX393219:FKY393220 FUT393219:FUU393220 GEP393219:GEQ393220 GOL393219:GOM393220 GYH393219:GYI393220 HID393219:HIE393220 HRZ393219:HSA393220 IBV393219:IBW393220 ILR393219:ILS393220 IVN393219:IVO393220 JFJ393219:JFK393220 JPF393219:JPG393220 JZB393219:JZC393220 KIX393219:KIY393220 KST393219:KSU393220 LCP393219:LCQ393220 LML393219:LMM393220 LWH393219:LWI393220 MGD393219:MGE393220 MPZ393219:MQA393220 MZV393219:MZW393220 NJR393219:NJS393220 NTN393219:NTO393220 ODJ393219:ODK393220 ONF393219:ONG393220 OXB393219:OXC393220 PGX393219:PGY393220 PQT393219:PQU393220 QAP393219:QAQ393220 QKL393219:QKM393220 QUH393219:QUI393220 RED393219:REE393220 RNZ393219:ROA393220 RXV393219:RXW393220 SHR393219:SHS393220 SRN393219:SRO393220 TBJ393219:TBK393220 TLF393219:TLG393220 TVB393219:TVC393220 UEX393219:UEY393220 UOT393219:UOU393220 UYP393219:UYQ393220 VIL393219:VIM393220 VSH393219:VSI393220 WCD393219:WCE393220 WLZ393219:WMA393220 WVV393219:WVW393220 K458755:M458756 JJ458755:JK458756 TF458755:TG458756 ADB458755:ADC458756 AMX458755:AMY458756 AWT458755:AWU458756 BGP458755:BGQ458756 BQL458755:BQM458756 CAH458755:CAI458756 CKD458755:CKE458756 CTZ458755:CUA458756 DDV458755:DDW458756 DNR458755:DNS458756 DXN458755:DXO458756 EHJ458755:EHK458756 ERF458755:ERG458756 FBB458755:FBC458756 FKX458755:FKY458756 FUT458755:FUU458756 GEP458755:GEQ458756 GOL458755:GOM458756 GYH458755:GYI458756 HID458755:HIE458756 HRZ458755:HSA458756 IBV458755:IBW458756 ILR458755:ILS458756 IVN458755:IVO458756 JFJ458755:JFK458756 JPF458755:JPG458756 JZB458755:JZC458756 KIX458755:KIY458756 KST458755:KSU458756 LCP458755:LCQ458756 LML458755:LMM458756 LWH458755:LWI458756 MGD458755:MGE458756 MPZ458755:MQA458756 MZV458755:MZW458756 NJR458755:NJS458756 NTN458755:NTO458756 ODJ458755:ODK458756 ONF458755:ONG458756 OXB458755:OXC458756 PGX458755:PGY458756 PQT458755:PQU458756 QAP458755:QAQ458756 QKL458755:QKM458756 QUH458755:QUI458756 RED458755:REE458756 RNZ458755:ROA458756 RXV458755:RXW458756 SHR458755:SHS458756 SRN458755:SRO458756 TBJ458755:TBK458756 TLF458755:TLG458756 TVB458755:TVC458756 UEX458755:UEY458756 UOT458755:UOU458756 UYP458755:UYQ458756 VIL458755:VIM458756 VSH458755:VSI458756 WCD458755:WCE458756 WLZ458755:WMA458756 WVV458755:WVW458756 K524291:M524292 JJ524291:JK524292 TF524291:TG524292 ADB524291:ADC524292 AMX524291:AMY524292 AWT524291:AWU524292 BGP524291:BGQ524292 BQL524291:BQM524292 CAH524291:CAI524292 CKD524291:CKE524292 CTZ524291:CUA524292 DDV524291:DDW524292 DNR524291:DNS524292 DXN524291:DXO524292 EHJ524291:EHK524292 ERF524291:ERG524292 FBB524291:FBC524292 FKX524291:FKY524292 FUT524291:FUU524292 GEP524291:GEQ524292 GOL524291:GOM524292 GYH524291:GYI524292 HID524291:HIE524292 HRZ524291:HSA524292 IBV524291:IBW524292 ILR524291:ILS524292 IVN524291:IVO524292 JFJ524291:JFK524292 JPF524291:JPG524292 JZB524291:JZC524292 KIX524291:KIY524292 KST524291:KSU524292 LCP524291:LCQ524292 LML524291:LMM524292 LWH524291:LWI524292 MGD524291:MGE524292 MPZ524291:MQA524292 MZV524291:MZW524292 NJR524291:NJS524292 NTN524291:NTO524292 ODJ524291:ODK524292 ONF524291:ONG524292 OXB524291:OXC524292 PGX524291:PGY524292 PQT524291:PQU524292 QAP524291:QAQ524292 QKL524291:QKM524292 QUH524291:QUI524292 RED524291:REE524292 RNZ524291:ROA524292 RXV524291:RXW524292 SHR524291:SHS524292 SRN524291:SRO524292 TBJ524291:TBK524292 TLF524291:TLG524292 TVB524291:TVC524292 UEX524291:UEY524292 UOT524291:UOU524292 UYP524291:UYQ524292 VIL524291:VIM524292 VSH524291:VSI524292 WCD524291:WCE524292 WLZ524291:WMA524292 WVV524291:WVW524292 K589827:M589828 JJ589827:JK589828 TF589827:TG589828 ADB589827:ADC589828 AMX589827:AMY589828 AWT589827:AWU589828 BGP589827:BGQ589828 BQL589827:BQM589828 CAH589827:CAI589828 CKD589827:CKE589828 CTZ589827:CUA589828 DDV589827:DDW589828 DNR589827:DNS589828 DXN589827:DXO589828 EHJ589827:EHK589828 ERF589827:ERG589828 FBB589827:FBC589828 FKX589827:FKY589828 FUT589827:FUU589828 GEP589827:GEQ589828 GOL589827:GOM589828 GYH589827:GYI589828 HID589827:HIE589828 HRZ589827:HSA589828 IBV589827:IBW589828 ILR589827:ILS589828 IVN589827:IVO589828 JFJ589827:JFK589828 JPF589827:JPG589828 JZB589827:JZC589828 KIX589827:KIY589828 KST589827:KSU589828 LCP589827:LCQ589828 LML589827:LMM589828 LWH589827:LWI589828 MGD589827:MGE589828 MPZ589827:MQA589828 MZV589827:MZW589828 NJR589827:NJS589828 NTN589827:NTO589828 ODJ589827:ODK589828 ONF589827:ONG589828 OXB589827:OXC589828 PGX589827:PGY589828 PQT589827:PQU589828 QAP589827:QAQ589828 QKL589827:QKM589828 QUH589827:QUI589828 RED589827:REE589828 RNZ589827:ROA589828 RXV589827:RXW589828 SHR589827:SHS589828 SRN589827:SRO589828 TBJ589827:TBK589828 TLF589827:TLG589828 TVB589827:TVC589828 UEX589827:UEY589828 UOT589827:UOU589828 UYP589827:UYQ589828 VIL589827:VIM589828 VSH589827:VSI589828 WCD589827:WCE589828 WLZ589827:WMA589828 WVV589827:WVW589828 K655363:M655364 JJ655363:JK655364 TF655363:TG655364 ADB655363:ADC655364 AMX655363:AMY655364 AWT655363:AWU655364 BGP655363:BGQ655364 BQL655363:BQM655364 CAH655363:CAI655364 CKD655363:CKE655364 CTZ655363:CUA655364 DDV655363:DDW655364 DNR655363:DNS655364 DXN655363:DXO655364 EHJ655363:EHK655364 ERF655363:ERG655364 FBB655363:FBC655364 FKX655363:FKY655364 FUT655363:FUU655364 GEP655363:GEQ655364 GOL655363:GOM655364 GYH655363:GYI655364 HID655363:HIE655364 HRZ655363:HSA655364 IBV655363:IBW655364 ILR655363:ILS655364 IVN655363:IVO655364 JFJ655363:JFK655364 JPF655363:JPG655364 JZB655363:JZC655364 KIX655363:KIY655364 KST655363:KSU655364 LCP655363:LCQ655364 LML655363:LMM655364 LWH655363:LWI655364 MGD655363:MGE655364 MPZ655363:MQA655364 MZV655363:MZW655364 NJR655363:NJS655364 NTN655363:NTO655364 ODJ655363:ODK655364 ONF655363:ONG655364 OXB655363:OXC655364 PGX655363:PGY655364 PQT655363:PQU655364 QAP655363:QAQ655364 QKL655363:QKM655364 QUH655363:QUI655364 RED655363:REE655364 RNZ655363:ROA655364 RXV655363:RXW655364 SHR655363:SHS655364 SRN655363:SRO655364 TBJ655363:TBK655364 TLF655363:TLG655364 TVB655363:TVC655364 UEX655363:UEY655364 UOT655363:UOU655364 UYP655363:UYQ655364 VIL655363:VIM655364 VSH655363:VSI655364 WCD655363:WCE655364 WLZ655363:WMA655364 WVV655363:WVW655364 K720899:M720900 JJ720899:JK720900 TF720899:TG720900 ADB720899:ADC720900 AMX720899:AMY720900 AWT720899:AWU720900 BGP720899:BGQ720900 BQL720899:BQM720900 CAH720899:CAI720900 CKD720899:CKE720900 CTZ720899:CUA720900 DDV720899:DDW720900 DNR720899:DNS720900 DXN720899:DXO720900 EHJ720899:EHK720900 ERF720899:ERG720900 FBB720899:FBC720900 FKX720899:FKY720900 FUT720899:FUU720900 GEP720899:GEQ720900 GOL720899:GOM720900 GYH720899:GYI720900 HID720899:HIE720900 HRZ720899:HSA720900 IBV720899:IBW720900 ILR720899:ILS720900 IVN720899:IVO720900 JFJ720899:JFK720900 JPF720899:JPG720900 JZB720899:JZC720900 KIX720899:KIY720900 KST720899:KSU720900 LCP720899:LCQ720900 LML720899:LMM720900 LWH720899:LWI720900 MGD720899:MGE720900 MPZ720899:MQA720900 MZV720899:MZW720900 NJR720899:NJS720900 NTN720899:NTO720900 ODJ720899:ODK720900 ONF720899:ONG720900 OXB720899:OXC720900 PGX720899:PGY720900 PQT720899:PQU720900 QAP720899:QAQ720900 QKL720899:QKM720900 QUH720899:QUI720900 RED720899:REE720900 RNZ720899:ROA720900 RXV720899:RXW720900 SHR720899:SHS720900 SRN720899:SRO720900 TBJ720899:TBK720900 TLF720899:TLG720900 TVB720899:TVC720900 UEX720899:UEY720900 UOT720899:UOU720900 UYP720899:UYQ720900 VIL720899:VIM720900 VSH720899:VSI720900 WCD720899:WCE720900 WLZ720899:WMA720900 WVV720899:WVW720900 K786435:M786436 JJ786435:JK786436 TF786435:TG786436 ADB786435:ADC786436 AMX786435:AMY786436 AWT786435:AWU786436 BGP786435:BGQ786436 BQL786435:BQM786436 CAH786435:CAI786436 CKD786435:CKE786436 CTZ786435:CUA786436 DDV786435:DDW786436 DNR786435:DNS786436 DXN786435:DXO786436 EHJ786435:EHK786436 ERF786435:ERG786436 FBB786435:FBC786436 FKX786435:FKY786436 FUT786435:FUU786436 GEP786435:GEQ786436 GOL786435:GOM786436 GYH786435:GYI786436 HID786435:HIE786436 HRZ786435:HSA786436 IBV786435:IBW786436 ILR786435:ILS786436 IVN786435:IVO786436 JFJ786435:JFK786436 JPF786435:JPG786436 JZB786435:JZC786436 KIX786435:KIY786436 KST786435:KSU786436 LCP786435:LCQ786436 LML786435:LMM786436 LWH786435:LWI786436 MGD786435:MGE786436 MPZ786435:MQA786436 MZV786435:MZW786436 NJR786435:NJS786436 NTN786435:NTO786436 ODJ786435:ODK786436 ONF786435:ONG786436 OXB786435:OXC786436 PGX786435:PGY786436 PQT786435:PQU786436 QAP786435:QAQ786436 QKL786435:QKM786436 QUH786435:QUI786436 RED786435:REE786436 RNZ786435:ROA786436 RXV786435:RXW786436 SHR786435:SHS786436 SRN786435:SRO786436 TBJ786435:TBK786436 TLF786435:TLG786436 TVB786435:TVC786436 UEX786435:UEY786436 UOT786435:UOU786436 UYP786435:UYQ786436 VIL786435:VIM786436 VSH786435:VSI786436 WCD786435:WCE786436 WLZ786435:WMA786436 WVV786435:WVW786436 K851971:M851972 JJ851971:JK851972 TF851971:TG851972 ADB851971:ADC851972 AMX851971:AMY851972 AWT851971:AWU851972 BGP851971:BGQ851972 BQL851971:BQM851972 CAH851971:CAI851972 CKD851971:CKE851972 CTZ851971:CUA851972 DDV851971:DDW851972 DNR851971:DNS851972 DXN851971:DXO851972 EHJ851971:EHK851972 ERF851971:ERG851972 FBB851971:FBC851972 FKX851971:FKY851972 FUT851971:FUU851972 GEP851971:GEQ851972 GOL851971:GOM851972 GYH851971:GYI851972 HID851971:HIE851972 HRZ851971:HSA851972 IBV851971:IBW851972 ILR851971:ILS851972 IVN851971:IVO851972 JFJ851971:JFK851972 JPF851971:JPG851972 JZB851971:JZC851972 KIX851971:KIY851972 KST851971:KSU851972 LCP851971:LCQ851972 LML851971:LMM851972 LWH851971:LWI851972 MGD851971:MGE851972 MPZ851971:MQA851972 MZV851971:MZW851972 NJR851971:NJS851972 NTN851971:NTO851972 ODJ851971:ODK851972 ONF851971:ONG851972 OXB851971:OXC851972 PGX851971:PGY851972 PQT851971:PQU851972 QAP851971:QAQ851972 QKL851971:QKM851972 QUH851971:QUI851972 RED851971:REE851972 RNZ851971:ROA851972 RXV851971:RXW851972 SHR851971:SHS851972 SRN851971:SRO851972 TBJ851971:TBK851972 TLF851971:TLG851972 TVB851971:TVC851972 UEX851971:UEY851972 UOT851971:UOU851972 UYP851971:UYQ851972 VIL851971:VIM851972 VSH851971:VSI851972 WCD851971:WCE851972 WLZ851971:WMA851972 WVV851971:WVW851972 K917507:M917508 JJ917507:JK917508 TF917507:TG917508 ADB917507:ADC917508 AMX917507:AMY917508 AWT917507:AWU917508 BGP917507:BGQ917508 BQL917507:BQM917508 CAH917507:CAI917508 CKD917507:CKE917508 CTZ917507:CUA917508 DDV917507:DDW917508 DNR917507:DNS917508 DXN917507:DXO917508 EHJ917507:EHK917508 ERF917507:ERG917508 FBB917507:FBC917508 FKX917507:FKY917508 FUT917507:FUU917508 GEP917507:GEQ917508 GOL917507:GOM917508 GYH917507:GYI917508 HID917507:HIE917508 HRZ917507:HSA917508 IBV917507:IBW917508 ILR917507:ILS917508 IVN917507:IVO917508 JFJ917507:JFK917508 JPF917507:JPG917508 JZB917507:JZC917508 KIX917507:KIY917508 KST917507:KSU917508 LCP917507:LCQ917508 LML917507:LMM917508 LWH917507:LWI917508 MGD917507:MGE917508 MPZ917507:MQA917508 MZV917507:MZW917508 NJR917507:NJS917508 NTN917507:NTO917508 ODJ917507:ODK917508 ONF917507:ONG917508 OXB917507:OXC917508 PGX917507:PGY917508 PQT917507:PQU917508 QAP917507:QAQ917508 QKL917507:QKM917508 QUH917507:QUI917508 RED917507:REE917508 RNZ917507:ROA917508 RXV917507:RXW917508 SHR917507:SHS917508 SRN917507:SRO917508 TBJ917507:TBK917508 TLF917507:TLG917508 TVB917507:TVC917508 UEX917507:UEY917508 UOT917507:UOU917508 UYP917507:UYQ917508 VIL917507:VIM917508 VSH917507:VSI917508 WCD917507:WCE917508 WLZ917507:WMA917508 WVV917507:WVW917508 K983043:M983044 JJ983043:JK983044 TF983043:TG983044 ADB983043:ADC983044 AMX983043:AMY983044 AWT983043:AWU983044 BGP983043:BGQ983044 BQL983043:BQM983044 CAH983043:CAI983044 CKD983043:CKE983044 CTZ983043:CUA983044 DDV983043:DDW983044 DNR983043:DNS983044 DXN983043:DXO983044 EHJ983043:EHK983044 ERF983043:ERG983044 FBB983043:FBC983044 FKX983043:FKY983044 FUT983043:FUU983044 GEP983043:GEQ983044 GOL983043:GOM983044 GYH983043:GYI983044 HID983043:HIE983044 HRZ983043:HSA983044 IBV983043:IBW983044 ILR983043:ILS983044 IVN983043:IVO983044 JFJ983043:JFK983044 JPF983043:JPG983044 JZB983043:JZC983044 KIX983043:KIY983044 KST983043:KSU983044 LCP983043:LCQ983044 LML983043:LMM983044 LWH983043:LWI983044 MGD983043:MGE983044 MPZ983043:MQA983044 MZV983043:MZW983044 NJR983043:NJS983044 NTN983043:NTO983044 ODJ983043:ODK983044 ONF983043:ONG983044 OXB983043:OXC983044 PGX983043:PGY983044 PQT983043:PQU983044 QAP983043:QAQ983044 QKL983043:QKM983044 QUH983043:QUI983044 RED983043:REE983044 RNZ983043:ROA983044 RXV983043:RXW983044 SHR983043:SHS983044 SRN983043:SRO983044 TBJ983043:TBK983044 TLF983043:TLG983044 TVB983043:TVC983044 UEX983043:UEY983044 UOT983043:UOU983044 UYP983043:UYQ983044 VIL983043:VIM983044 VSH983043:VSI983044 WCD983043:WCE983044 WLZ983043:WMA983044 WVV983043:WVW983044 TUV983048:TUW983049 JG16:JH17 TC16:TD17 ACY16:ACZ17 AMU16:AMV17 AWQ16:AWR17 BGM16:BGN17 BQI16:BQJ17 CAE16:CAF17 CKA16:CKB17 CTW16:CTX17 DDS16:DDT17 DNO16:DNP17 DXK16:DXL17 EHG16:EHH17 ERC16:ERD17 FAY16:FAZ17 FKU16:FKV17 FUQ16:FUR17 GEM16:GEN17 GOI16:GOJ17 GYE16:GYF17 HIA16:HIB17 HRW16:HRX17 IBS16:IBT17 ILO16:ILP17 IVK16:IVL17 JFG16:JFH17 JPC16:JPD17 JYY16:JYZ17 KIU16:KIV17 KSQ16:KSR17 LCM16:LCN17 LMI16:LMJ17 LWE16:LWF17 MGA16:MGB17 MPW16:MPX17 MZS16:MZT17 NJO16:NJP17 NTK16:NTL17 ODG16:ODH17 ONC16:OND17 OWY16:OWZ17 PGU16:PGV17 PQQ16:PQR17 QAM16:QAN17 QKI16:QKJ17 QUE16:QUF17 REA16:REB17 RNW16:RNX17 RXS16:RXT17 SHO16:SHP17 SRK16:SRL17 TBG16:TBH17 TLC16:TLD17 TUY16:TUZ17 UEU16:UEV17 UOQ16:UOR17 UYM16:UYN17 VII16:VIJ17 VSE16:VSF17 WCA16:WCB17 WLW16:WLX17 WVS16:WVT17 G65544:I65545 JG65544:JH65545 TC65544:TD65545 ACY65544:ACZ65545 AMU65544:AMV65545 AWQ65544:AWR65545 BGM65544:BGN65545 BQI65544:BQJ65545 CAE65544:CAF65545 CKA65544:CKB65545 CTW65544:CTX65545 DDS65544:DDT65545 DNO65544:DNP65545 DXK65544:DXL65545 EHG65544:EHH65545 ERC65544:ERD65545 FAY65544:FAZ65545 FKU65544:FKV65545 FUQ65544:FUR65545 GEM65544:GEN65545 GOI65544:GOJ65545 GYE65544:GYF65545 HIA65544:HIB65545 HRW65544:HRX65545 IBS65544:IBT65545 ILO65544:ILP65545 IVK65544:IVL65545 JFG65544:JFH65545 JPC65544:JPD65545 JYY65544:JYZ65545 KIU65544:KIV65545 KSQ65544:KSR65545 LCM65544:LCN65545 LMI65544:LMJ65545 LWE65544:LWF65545 MGA65544:MGB65545 MPW65544:MPX65545 MZS65544:MZT65545 NJO65544:NJP65545 NTK65544:NTL65545 ODG65544:ODH65545 ONC65544:OND65545 OWY65544:OWZ65545 PGU65544:PGV65545 PQQ65544:PQR65545 QAM65544:QAN65545 QKI65544:QKJ65545 QUE65544:QUF65545 REA65544:REB65545 RNW65544:RNX65545 RXS65544:RXT65545 SHO65544:SHP65545 SRK65544:SRL65545 TBG65544:TBH65545 TLC65544:TLD65545 TUY65544:TUZ65545 UEU65544:UEV65545 UOQ65544:UOR65545 UYM65544:UYN65545 VII65544:VIJ65545 VSE65544:VSF65545 WCA65544:WCB65545 WLW65544:WLX65545 WVS65544:WVT65545 G131080:I131081 JG131080:JH131081 TC131080:TD131081 ACY131080:ACZ131081 AMU131080:AMV131081 AWQ131080:AWR131081 BGM131080:BGN131081 BQI131080:BQJ131081 CAE131080:CAF131081 CKA131080:CKB131081 CTW131080:CTX131081 DDS131080:DDT131081 DNO131080:DNP131081 DXK131080:DXL131081 EHG131080:EHH131081 ERC131080:ERD131081 FAY131080:FAZ131081 FKU131080:FKV131081 FUQ131080:FUR131081 GEM131080:GEN131081 GOI131080:GOJ131081 GYE131080:GYF131081 HIA131080:HIB131081 HRW131080:HRX131081 IBS131080:IBT131081 ILO131080:ILP131081 IVK131080:IVL131081 JFG131080:JFH131081 JPC131080:JPD131081 JYY131080:JYZ131081 KIU131080:KIV131081 KSQ131080:KSR131081 LCM131080:LCN131081 LMI131080:LMJ131081 LWE131080:LWF131081 MGA131080:MGB131081 MPW131080:MPX131081 MZS131080:MZT131081 NJO131080:NJP131081 NTK131080:NTL131081 ODG131080:ODH131081 ONC131080:OND131081 OWY131080:OWZ131081 PGU131080:PGV131081 PQQ131080:PQR131081 QAM131080:QAN131081 QKI131080:QKJ131081 QUE131080:QUF131081 REA131080:REB131081 RNW131080:RNX131081 RXS131080:RXT131081 SHO131080:SHP131081 SRK131080:SRL131081 TBG131080:TBH131081 TLC131080:TLD131081 TUY131080:TUZ131081 UEU131080:UEV131081 UOQ131080:UOR131081 UYM131080:UYN131081 VII131080:VIJ131081 VSE131080:VSF131081 WCA131080:WCB131081 WLW131080:WLX131081 WVS131080:WVT131081 G196616:I196617 JG196616:JH196617 TC196616:TD196617 ACY196616:ACZ196617 AMU196616:AMV196617 AWQ196616:AWR196617 BGM196616:BGN196617 BQI196616:BQJ196617 CAE196616:CAF196617 CKA196616:CKB196617 CTW196616:CTX196617 DDS196616:DDT196617 DNO196616:DNP196617 DXK196616:DXL196617 EHG196616:EHH196617 ERC196616:ERD196617 FAY196616:FAZ196617 FKU196616:FKV196617 FUQ196616:FUR196617 GEM196616:GEN196617 GOI196616:GOJ196617 GYE196616:GYF196617 HIA196616:HIB196617 HRW196616:HRX196617 IBS196616:IBT196617 ILO196616:ILP196617 IVK196616:IVL196617 JFG196616:JFH196617 JPC196616:JPD196617 JYY196616:JYZ196617 KIU196616:KIV196617 KSQ196616:KSR196617 LCM196616:LCN196617 LMI196616:LMJ196617 LWE196616:LWF196617 MGA196616:MGB196617 MPW196616:MPX196617 MZS196616:MZT196617 NJO196616:NJP196617 NTK196616:NTL196617 ODG196616:ODH196617 ONC196616:OND196617 OWY196616:OWZ196617 PGU196616:PGV196617 PQQ196616:PQR196617 QAM196616:QAN196617 QKI196616:QKJ196617 QUE196616:QUF196617 REA196616:REB196617 RNW196616:RNX196617 RXS196616:RXT196617 SHO196616:SHP196617 SRK196616:SRL196617 TBG196616:TBH196617 TLC196616:TLD196617 TUY196616:TUZ196617 UEU196616:UEV196617 UOQ196616:UOR196617 UYM196616:UYN196617 VII196616:VIJ196617 VSE196616:VSF196617 WCA196616:WCB196617 WLW196616:WLX196617 WVS196616:WVT196617 G262152:I262153 JG262152:JH262153 TC262152:TD262153 ACY262152:ACZ262153 AMU262152:AMV262153 AWQ262152:AWR262153 BGM262152:BGN262153 BQI262152:BQJ262153 CAE262152:CAF262153 CKA262152:CKB262153 CTW262152:CTX262153 DDS262152:DDT262153 DNO262152:DNP262153 DXK262152:DXL262153 EHG262152:EHH262153 ERC262152:ERD262153 FAY262152:FAZ262153 FKU262152:FKV262153 FUQ262152:FUR262153 GEM262152:GEN262153 GOI262152:GOJ262153 GYE262152:GYF262153 HIA262152:HIB262153 HRW262152:HRX262153 IBS262152:IBT262153 ILO262152:ILP262153 IVK262152:IVL262153 JFG262152:JFH262153 JPC262152:JPD262153 JYY262152:JYZ262153 KIU262152:KIV262153 KSQ262152:KSR262153 LCM262152:LCN262153 LMI262152:LMJ262153 LWE262152:LWF262153 MGA262152:MGB262153 MPW262152:MPX262153 MZS262152:MZT262153 NJO262152:NJP262153 NTK262152:NTL262153 ODG262152:ODH262153 ONC262152:OND262153 OWY262152:OWZ262153 PGU262152:PGV262153 PQQ262152:PQR262153 QAM262152:QAN262153 QKI262152:QKJ262153 QUE262152:QUF262153 REA262152:REB262153 RNW262152:RNX262153 RXS262152:RXT262153 SHO262152:SHP262153 SRK262152:SRL262153 TBG262152:TBH262153 TLC262152:TLD262153 TUY262152:TUZ262153 UEU262152:UEV262153 UOQ262152:UOR262153 UYM262152:UYN262153 VII262152:VIJ262153 VSE262152:VSF262153 WCA262152:WCB262153 WLW262152:WLX262153 WVS262152:WVT262153 G327688:I327689 JG327688:JH327689 TC327688:TD327689 ACY327688:ACZ327689 AMU327688:AMV327689 AWQ327688:AWR327689 BGM327688:BGN327689 BQI327688:BQJ327689 CAE327688:CAF327689 CKA327688:CKB327689 CTW327688:CTX327689 DDS327688:DDT327689 DNO327688:DNP327689 DXK327688:DXL327689 EHG327688:EHH327689 ERC327688:ERD327689 FAY327688:FAZ327689 FKU327688:FKV327689 FUQ327688:FUR327689 GEM327688:GEN327689 GOI327688:GOJ327689 GYE327688:GYF327689 HIA327688:HIB327689 HRW327688:HRX327689 IBS327688:IBT327689 ILO327688:ILP327689 IVK327688:IVL327689 JFG327688:JFH327689 JPC327688:JPD327689 JYY327688:JYZ327689 KIU327688:KIV327689 KSQ327688:KSR327689 LCM327688:LCN327689 LMI327688:LMJ327689 LWE327688:LWF327689 MGA327688:MGB327689 MPW327688:MPX327689 MZS327688:MZT327689 NJO327688:NJP327689 NTK327688:NTL327689 ODG327688:ODH327689 ONC327688:OND327689 OWY327688:OWZ327689 PGU327688:PGV327689 PQQ327688:PQR327689 QAM327688:QAN327689 QKI327688:QKJ327689 QUE327688:QUF327689 REA327688:REB327689 RNW327688:RNX327689 RXS327688:RXT327689 SHO327688:SHP327689 SRK327688:SRL327689 TBG327688:TBH327689 TLC327688:TLD327689 TUY327688:TUZ327689 UEU327688:UEV327689 UOQ327688:UOR327689 UYM327688:UYN327689 VII327688:VIJ327689 VSE327688:VSF327689 WCA327688:WCB327689 WLW327688:WLX327689 WVS327688:WVT327689 G393224:I393225 JG393224:JH393225 TC393224:TD393225 ACY393224:ACZ393225 AMU393224:AMV393225 AWQ393224:AWR393225 BGM393224:BGN393225 BQI393224:BQJ393225 CAE393224:CAF393225 CKA393224:CKB393225 CTW393224:CTX393225 DDS393224:DDT393225 DNO393224:DNP393225 DXK393224:DXL393225 EHG393224:EHH393225 ERC393224:ERD393225 FAY393224:FAZ393225 FKU393224:FKV393225 FUQ393224:FUR393225 GEM393224:GEN393225 GOI393224:GOJ393225 GYE393224:GYF393225 HIA393224:HIB393225 HRW393224:HRX393225 IBS393224:IBT393225 ILO393224:ILP393225 IVK393224:IVL393225 JFG393224:JFH393225 JPC393224:JPD393225 JYY393224:JYZ393225 KIU393224:KIV393225 KSQ393224:KSR393225 LCM393224:LCN393225 LMI393224:LMJ393225 LWE393224:LWF393225 MGA393224:MGB393225 MPW393224:MPX393225 MZS393224:MZT393225 NJO393224:NJP393225 NTK393224:NTL393225 ODG393224:ODH393225 ONC393224:OND393225 OWY393224:OWZ393225 PGU393224:PGV393225 PQQ393224:PQR393225 QAM393224:QAN393225 QKI393224:QKJ393225 QUE393224:QUF393225 REA393224:REB393225 RNW393224:RNX393225 RXS393224:RXT393225 SHO393224:SHP393225 SRK393224:SRL393225 TBG393224:TBH393225 TLC393224:TLD393225 TUY393224:TUZ393225 UEU393224:UEV393225 UOQ393224:UOR393225 UYM393224:UYN393225 VII393224:VIJ393225 VSE393224:VSF393225 WCA393224:WCB393225 WLW393224:WLX393225 WVS393224:WVT393225 G458760:I458761 JG458760:JH458761 TC458760:TD458761 ACY458760:ACZ458761 AMU458760:AMV458761 AWQ458760:AWR458761 BGM458760:BGN458761 BQI458760:BQJ458761 CAE458760:CAF458761 CKA458760:CKB458761 CTW458760:CTX458761 DDS458760:DDT458761 DNO458760:DNP458761 DXK458760:DXL458761 EHG458760:EHH458761 ERC458760:ERD458761 FAY458760:FAZ458761 FKU458760:FKV458761 FUQ458760:FUR458761 GEM458760:GEN458761 GOI458760:GOJ458761 GYE458760:GYF458761 HIA458760:HIB458761 HRW458760:HRX458761 IBS458760:IBT458761 ILO458760:ILP458761 IVK458760:IVL458761 JFG458760:JFH458761 JPC458760:JPD458761 JYY458760:JYZ458761 KIU458760:KIV458761 KSQ458760:KSR458761 LCM458760:LCN458761 LMI458760:LMJ458761 LWE458760:LWF458761 MGA458760:MGB458761 MPW458760:MPX458761 MZS458760:MZT458761 NJO458760:NJP458761 NTK458760:NTL458761 ODG458760:ODH458761 ONC458760:OND458761 OWY458760:OWZ458761 PGU458760:PGV458761 PQQ458760:PQR458761 QAM458760:QAN458761 QKI458760:QKJ458761 QUE458760:QUF458761 REA458760:REB458761 RNW458760:RNX458761 RXS458760:RXT458761 SHO458760:SHP458761 SRK458760:SRL458761 TBG458760:TBH458761 TLC458760:TLD458761 TUY458760:TUZ458761 UEU458760:UEV458761 UOQ458760:UOR458761 UYM458760:UYN458761 VII458760:VIJ458761 VSE458760:VSF458761 WCA458760:WCB458761 WLW458760:WLX458761 WVS458760:WVT458761 G524296:I524297 JG524296:JH524297 TC524296:TD524297 ACY524296:ACZ524297 AMU524296:AMV524297 AWQ524296:AWR524297 BGM524296:BGN524297 BQI524296:BQJ524297 CAE524296:CAF524297 CKA524296:CKB524297 CTW524296:CTX524297 DDS524296:DDT524297 DNO524296:DNP524297 DXK524296:DXL524297 EHG524296:EHH524297 ERC524296:ERD524297 FAY524296:FAZ524297 FKU524296:FKV524297 FUQ524296:FUR524297 GEM524296:GEN524297 GOI524296:GOJ524297 GYE524296:GYF524297 HIA524296:HIB524297 HRW524296:HRX524297 IBS524296:IBT524297 ILO524296:ILP524297 IVK524296:IVL524297 JFG524296:JFH524297 JPC524296:JPD524297 JYY524296:JYZ524297 KIU524296:KIV524297 KSQ524296:KSR524297 LCM524296:LCN524297 LMI524296:LMJ524297 LWE524296:LWF524297 MGA524296:MGB524297 MPW524296:MPX524297 MZS524296:MZT524297 NJO524296:NJP524297 NTK524296:NTL524297 ODG524296:ODH524297 ONC524296:OND524297 OWY524296:OWZ524297 PGU524296:PGV524297 PQQ524296:PQR524297 QAM524296:QAN524297 QKI524296:QKJ524297 QUE524296:QUF524297 REA524296:REB524297 RNW524296:RNX524297 RXS524296:RXT524297 SHO524296:SHP524297 SRK524296:SRL524297 TBG524296:TBH524297 TLC524296:TLD524297 TUY524296:TUZ524297 UEU524296:UEV524297 UOQ524296:UOR524297 UYM524296:UYN524297 VII524296:VIJ524297 VSE524296:VSF524297 WCA524296:WCB524297 WLW524296:WLX524297 WVS524296:WVT524297 G589832:I589833 JG589832:JH589833 TC589832:TD589833 ACY589832:ACZ589833 AMU589832:AMV589833 AWQ589832:AWR589833 BGM589832:BGN589833 BQI589832:BQJ589833 CAE589832:CAF589833 CKA589832:CKB589833 CTW589832:CTX589833 DDS589832:DDT589833 DNO589832:DNP589833 DXK589832:DXL589833 EHG589832:EHH589833 ERC589832:ERD589833 FAY589832:FAZ589833 FKU589832:FKV589833 FUQ589832:FUR589833 GEM589832:GEN589833 GOI589832:GOJ589833 GYE589832:GYF589833 HIA589832:HIB589833 HRW589832:HRX589833 IBS589832:IBT589833 ILO589832:ILP589833 IVK589832:IVL589833 JFG589832:JFH589833 JPC589832:JPD589833 JYY589832:JYZ589833 KIU589832:KIV589833 KSQ589832:KSR589833 LCM589832:LCN589833 LMI589832:LMJ589833 LWE589832:LWF589833 MGA589832:MGB589833 MPW589832:MPX589833 MZS589832:MZT589833 NJO589832:NJP589833 NTK589832:NTL589833 ODG589832:ODH589833 ONC589832:OND589833 OWY589832:OWZ589833 PGU589832:PGV589833 PQQ589832:PQR589833 QAM589832:QAN589833 QKI589832:QKJ589833 QUE589832:QUF589833 REA589832:REB589833 RNW589832:RNX589833 RXS589832:RXT589833 SHO589832:SHP589833 SRK589832:SRL589833 TBG589832:TBH589833 TLC589832:TLD589833 TUY589832:TUZ589833 UEU589832:UEV589833 UOQ589832:UOR589833 UYM589832:UYN589833 VII589832:VIJ589833 VSE589832:VSF589833 WCA589832:WCB589833 WLW589832:WLX589833 WVS589832:WVT589833 G655368:I655369 JG655368:JH655369 TC655368:TD655369 ACY655368:ACZ655369 AMU655368:AMV655369 AWQ655368:AWR655369 BGM655368:BGN655369 BQI655368:BQJ655369 CAE655368:CAF655369 CKA655368:CKB655369 CTW655368:CTX655369 DDS655368:DDT655369 DNO655368:DNP655369 DXK655368:DXL655369 EHG655368:EHH655369 ERC655368:ERD655369 FAY655368:FAZ655369 FKU655368:FKV655369 FUQ655368:FUR655369 GEM655368:GEN655369 GOI655368:GOJ655369 GYE655368:GYF655369 HIA655368:HIB655369 HRW655368:HRX655369 IBS655368:IBT655369 ILO655368:ILP655369 IVK655368:IVL655369 JFG655368:JFH655369 JPC655368:JPD655369 JYY655368:JYZ655369 KIU655368:KIV655369 KSQ655368:KSR655369 LCM655368:LCN655369 LMI655368:LMJ655369 LWE655368:LWF655369 MGA655368:MGB655369 MPW655368:MPX655369 MZS655368:MZT655369 NJO655368:NJP655369 NTK655368:NTL655369 ODG655368:ODH655369 ONC655368:OND655369 OWY655368:OWZ655369 PGU655368:PGV655369 PQQ655368:PQR655369 QAM655368:QAN655369 QKI655368:QKJ655369 QUE655368:QUF655369 REA655368:REB655369 RNW655368:RNX655369 RXS655368:RXT655369 SHO655368:SHP655369 SRK655368:SRL655369 TBG655368:TBH655369 TLC655368:TLD655369 TUY655368:TUZ655369 UEU655368:UEV655369 UOQ655368:UOR655369 UYM655368:UYN655369 VII655368:VIJ655369 VSE655368:VSF655369 WCA655368:WCB655369 WLW655368:WLX655369 WVS655368:WVT655369 G720904:I720905 JG720904:JH720905 TC720904:TD720905 ACY720904:ACZ720905 AMU720904:AMV720905 AWQ720904:AWR720905 BGM720904:BGN720905 BQI720904:BQJ720905 CAE720904:CAF720905 CKA720904:CKB720905 CTW720904:CTX720905 DDS720904:DDT720905 DNO720904:DNP720905 DXK720904:DXL720905 EHG720904:EHH720905 ERC720904:ERD720905 FAY720904:FAZ720905 FKU720904:FKV720905 FUQ720904:FUR720905 GEM720904:GEN720905 GOI720904:GOJ720905 GYE720904:GYF720905 HIA720904:HIB720905 HRW720904:HRX720905 IBS720904:IBT720905 ILO720904:ILP720905 IVK720904:IVL720905 JFG720904:JFH720905 JPC720904:JPD720905 JYY720904:JYZ720905 KIU720904:KIV720905 KSQ720904:KSR720905 LCM720904:LCN720905 LMI720904:LMJ720905 LWE720904:LWF720905 MGA720904:MGB720905 MPW720904:MPX720905 MZS720904:MZT720905 NJO720904:NJP720905 NTK720904:NTL720905 ODG720904:ODH720905 ONC720904:OND720905 OWY720904:OWZ720905 PGU720904:PGV720905 PQQ720904:PQR720905 QAM720904:QAN720905 QKI720904:QKJ720905 QUE720904:QUF720905 REA720904:REB720905 RNW720904:RNX720905 RXS720904:RXT720905 SHO720904:SHP720905 SRK720904:SRL720905 TBG720904:TBH720905 TLC720904:TLD720905 TUY720904:TUZ720905 UEU720904:UEV720905 UOQ720904:UOR720905 UYM720904:UYN720905 VII720904:VIJ720905 VSE720904:VSF720905 WCA720904:WCB720905 WLW720904:WLX720905 WVS720904:WVT720905 G786440:I786441 JG786440:JH786441 TC786440:TD786441 ACY786440:ACZ786441 AMU786440:AMV786441 AWQ786440:AWR786441 BGM786440:BGN786441 BQI786440:BQJ786441 CAE786440:CAF786441 CKA786440:CKB786441 CTW786440:CTX786441 DDS786440:DDT786441 DNO786440:DNP786441 DXK786440:DXL786441 EHG786440:EHH786441 ERC786440:ERD786441 FAY786440:FAZ786441 FKU786440:FKV786441 FUQ786440:FUR786441 GEM786440:GEN786441 GOI786440:GOJ786441 GYE786440:GYF786441 HIA786440:HIB786441 HRW786440:HRX786441 IBS786440:IBT786441 ILO786440:ILP786441 IVK786440:IVL786441 JFG786440:JFH786441 JPC786440:JPD786441 JYY786440:JYZ786441 KIU786440:KIV786441 KSQ786440:KSR786441 LCM786440:LCN786441 LMI786440:LMJ786441 LWE786440:LWF786441 MGA786440:MGB786441 MPW786440:MPX786441 MZS786440:MZT786441 NJO786440:NJP786441 NTK786440:NTL786441 ODG786440:ODH786441 ONC786440:OND786441 OWY786440:OWZ786441 PGU786440:PGV786441 PQQ786440:PQR786441 QAM786440:QAN786441 QKI786440:QKJ786441 QUE786440:QUF786441 REA786440:REB786441 RNW786440:RNX786441 RXS786440:RXT786441 SHO786440:SHP786441 SRK786440:SRL786441 TBG786440:TBH786441 TLC786440:TLD786441 TUY786440:TUZ786441 UEU786440:UEV786441 UOQ786440:UOR786441 UYM786440:UYN786441 VII786440:VIJ786441 VSE786440:VSF786441 WCA786440:WCB786441 WLW786440:WLX786441 WVS786440:WVT786441 G851976:I851977 JG851976:JH851977 TC851976:TD851977 ACY851976:ACZ851977 AMU851976:AMV851977 AWQ851976:AWR851977 BGM851976:BGN851977 BQI851976:BQJ851977 CAE851976:CAF851977 CKA851976:CKB851977 CTW851976:CTX851977 DDS851976:DDT851977 DNO851976:DNP851977 DXK851976:DXL851977 EHG851976:EHH851977 ERC851976:ERD851977 FAY851976:FAZ851977 FKU851976:FKV851977 FUQ851976:FUR851977 GEM851976:GEN851977 GOI851976:GOJ851977 GYE851976:GYF851977 HIA851976:HIB851977 HRW851976:HRX851977 IBS851976:IBT851977 ILO851976:ILP851977 IVK851976:IVL851977 JFG851976:JFH851977 JPC851976:JPD851977 JYY851976:JYZ851977 KIU851976:KIV851977 KSQ851976:KSR851977 LCM851976:LCN851977 LMI851976:LMJ851977 LWE851976:LWF851977 MGA851976:MGB851977 MPW851976:MPX851977 MZS851976:MZT851977 NJO851976:NJP851977 NTK851976:NTL851977 ODG851976:ODH851977 ONC851976:OND851977 OWY851976:OWZ851977 PGU851976:PGV851977 PQQ851976:PQR851977 QAM851976:QAN851977 QKI851976:QKJ851977 QUE851976:QUF851977 REA851976:REB851977 RNW851976:RNX851977 RXS851976:RXT851977 SHO851976:SHP851977 SRK851976:SRL851977 TBG851976:TBH851977 TLC851976:TLD851977 TUY851976:TUZ851977 UEU851976:UEV851977 UOQ851976:UOR851977 UYM851976:UYN851977 VII851976:VIJ851977 VSE851976:VSF851977 WCA851976:WCB851977 WLW851976:WLX851977 WVS851976:WVT851977 G917512:I917513 JG917512:JH917513 TC917512:TD917513 ACY917512:ACZ917513 AMU917512:AMV917513 AWQ917512:AWR917513 BGM917512:BGN917513 BQI917512:BQJ917513 CAE917512:CAF917513 CKA917512:CKB917513 CTW917512:CTX917513 DDS917512:DDT917513 DNO917512:DNP917513 DXK917512:DXL917513 EHG917512:EHH917513 ERC917512:ERD917513 FAY917512:FAZ917513 FKU917512:FKV917513 FUQ917512:FUR917513 GEM917512:GEN917513 GOI917512:GOJ917513 GYE917512:GYF917513 HIA917512:HIB917513 HRW917512:HRX917513 IBS917512:IBT917513 ILO917512:ILP917513 IVK917512:IVL917513 JFG917512:JFH917513 JPC917512:JPD917513 JYY917512:JYZ917513 KIU917512:KIV917513 KSQ917512:KSR917513 LCM917512:LCN917513 LMI917512:LMJ917513 LWE917512:LWF917513 MGA917512:MGB917513 MPW917512:MPX917513 MZS917512:MZT917513 NJO917512:NJP917513 NTK917512:NTL917513 ODG917512:ODH917513 ONC917512:OND917513 OWY917512:OWZ917513 PGU917512:PGV917513 PQQ917512:PQR917513 QAM917512:QAN917513 QKI917512:QKJ917513 QUE917512:QUF917513 REA917512:REB917513 RNW917512:RNX917513 RXS917512:RXT917513 SHO917512:SHP917513 SRK917512:SRL917513 TBG917512:TBH917513 TLC917512:TLD917513 TUY917512:TUZ917513 UEU917512:UEV917513 UOQ917512:UOR917513 UYM917512:UYN917513 VII917512:VIJ917513 VSE917512:VSF917513 WCA917512:WCB917513 WLW917512:WLX917513 WVS917512:WVT917513 G983048:I983049 JG983048:JH983049 TC983048:TD983049 ACY983048:ACZ983049 AMU983048:AMV983049 AWQ983048:AWR983049 BGM983048:BGN983049 BQI983048:BQJ983049 CAE983048:CAF983049 CKA983048:CKB983049 CTW983048:CTX983049 DDS983048:DDT983049 DNO983048:DNP983049 DXK983048:DXL983049 EHG983048:EHH983049 ERC983048:ERD983049 FAY983048:FAZ983049 FKU983048:FKV983049 FUQ983048:FUR983049 GEM983048:GEN983049 GOI983048:GOJ983049 GYE983048:GYF983049 HIA983048:HIB983049 HRW983048:HRX983049 IBS983048:IBT983049 ILO983048:ILP983049 IVK983048:IVL983049 JFG983048:JFH983049 JPC983048:JPD983049 JYY983048:JYZ983049 KIU983048:KIV983049 KSQ983048:KSR983049 LCM983048:LCN983049 LMI983048:LMJ983049 LWE983048:LWF983049 MGA983048:MGB983049 MPW983048:MPX983049 MZS983048:MZT983049 NJO983048:NJP983049 NTK983048:NTL983049 ODG983048:ODH983049 ONC983048:OND983049 OWY983048:OWZ983049 PGU983048:PGV983049 PQQ983048:PQR983049 QAM983048:QAN983049 QKI983048:QKJ983049 QUE983048:QUF983049 REA983048:REB983049 RNW983048:RNX983049 RXS983048:RXT983049 SHO983048:SHP983049 SRK983048:SRL983049 TBG983048:TBH983049 TLC983048:TLD983049 TUY983048:TUZ983049 UEU983048:UEV983049 UOQ983048:UOR983049 UYM983048:UYN983049 VII983048:VIJ983049 VSE983048:VSF983049 WCA983048:WCB983049 WLW983048:WLX983049 WVS983048:WVT983049 UER983048:UES983049 JJ16:JK17 TF16:TG17 ADB16:ADC17 AMX16:AMY17 AWT16:AWU17 BGP16:BGQ17 BQL16:BQM17 CAH16:CAI17 CKD16:CKE17 CTZ16:CUA17 DDV16:DDW17 DNR16:DNS17 DXN16:DXO17 EHJ16:EHK17 ERF16:ERG17 FBB16:FBC17 FKX16:FKY17 FUT16:FUU17 GEP16:GEQ17 GOL16:GOM17 GYH16:GYI17 HID16:HIE17 HRZ16:HSA17 IBV16:IBW17 ILR16:ILS17 IVN16:IVO17 JFJ16:JFK17 JPF16:JPG17 JZB16:JZC17 KIX16:KIY17 KST16:KSU17 LCP16:LCQ17 LML16:LMM17 LWH16:LWI17 MGD16:MGE17 MPZ16:MQA17 MZV16:MZW17 NJR16:NJS17 NTN16:NTO17 ODJ16:ODK17 ONF16:ONG17 OXB16:OXC17 PGX16:PGY17 PQT16:PQU17 QAP16:QAQ17 QKL16:QKM17 QUH16:QUI17 RED16:REE17 RNZ16:ROA17 RXV16:RXW17 SHR16:SHS17 SRN16:SRO17 TBJ16:TBK17 TLF16:TLG17 TVB16:TVC17 UEX16:UEY17 UOT16:UOU17 UYP16:UYQ17 VIL16:VIM17 VSH16:VSI17 WCD16:WCE17 WLZ16:WMA17 WVV16:WVW17 K65544:M65545 JJ65544:JK65545 TF65544:TG65545 ADB65544:ADC65545 AMX65544:AMY65545 AWT65544:AWU65545 BGP65544:BGQ65545 BQL65544:BQM65545 CAH65544:CAI65545 CKD65544:CKE65545 CTZ65544:CUA65545 DDV65544:DDW65545 DNR65544:DNS65545 DXN65544:DXO65545 EHJ65544:EHK65545 ERF65544:ERG65545 FBB65544:FBC65545 FKX65544:FKY65545 FUT65544:FUU65545 GEP65544:GEQ65545 GOL65544:GOM65545 GYH65544:GYI65545 HID65544:HIE65545 HRZ65544:HSA65545 IBV65544:IBW65545 ILR65544:ILS65545 IVN65544:IVO65545 JFJ65544:JFK65545 JPF65544:JPG65545 JZB65544:JZC65545 KIX65544:KIY65545 KST65544:KSU65545 LCP65544:LCQ65545 LML65544:LMM65545 LWH65544:LWI65545 MGD65544:MGE65545 MPZ65544:MQA65545 MZV65544:MZW65545 NJR65544:NJS65545 NTN65544:NTO65545 ODJ65544:ODK65545 ONF65544:ONG65545 OXB65544:OXC65545 PGX65544:PGY65545 PQT65544:PQU65545 QAP65544:QAQ65545 QKL65544:QKM65545 QUH65544:QUI65545 RED65544:REE65545 RNZ65544:ROA65545 RXV65544:RXW65545 SHR65544:SHS65545 SRN65544:SRO65545 TBJ65544:TBK65545 TLF65544:TLG65545 TVB65544:TVC65545 UEX65544:UEY65545 UOT65544:UOU65545 UYP65544:UYQ65545 VIL65544:VIM65545 VSH65544:VSI65545 WCD65544:WCE65545 WLZ65544:WMA65545 WVV65544:WVW65545 K131080:M131081 JJ131080:JK131081 TF131080:TG131081 ADB131080:ADC131081 AMX131080:AMY131081 AWT131080:AWU131081 BGP131080:BGQ131081 BQL131080:BQM131081 CAH131080:CAI131081 CKD131080:CKE131081 CTZ131080:CUA131081 DDV131080:DDW131081 DNR131080:DNS131081 DXN131080:DXO131081 EHJ131080:EHK131081 ERF131080:ERG131081 FBB131080:FBC131081 FKX131080:FKY131081 FUT131080:FUU131081 GEP131080:GEQ131081 GOL131080:GOM131081 GYH131080:GYI131081 HID131080:HIE131081 HRZ131080:HSA131081 IBV131080:IBW131081 ILR131080:ILS131081 IVN131080:IVO131081 JFJ131080:JFK131081 JPF131080:JPG131081 JZB131080:JZC131081 KIX131080:KIY131081 KST131080:KSU131081 LCP131080:LCQ131081 LML131080:LMM131081 LWH131080:LWI131081 MGD131080:MGE131081 MPZ131080:MQA131081 MZV131080:MZW131081 NJR131080:NJS131081 NTN131080:NTO131081 ODJ131080:ODK131081 ONF131080:ONG131081 OXB131080:OXC131081 PGX131080:PGY131081 PQT131080:PQU131081 QAP131080:QAQ131081 QKL131080:QKM131081 QUH131080:QUI131081 RED131080:REE131081 RNZ131080:ROA131081 RXV131080:RXW131081 SHR131080:SHS131081 SRN131080:SRO131081 TBJ131080:TBK131081 TLF131080:TLG131081 TVB131080:TVC131081 UEX131080:UEY131081 UOT131080:UOU131081 UYP131080:UYQ131081 VIL131080:VIM131081 VSH131080:VSI131081 WCD131080:WCE131081 WLZ131080:WMA131081 WVV131080:WVW131081 K196616:M196617 JJ196616:JK196617 TF196616:TG196617 ADB196616:ADC196617 AMX196616:AMY196617 AWT196616:AWU196617 BGP196616:BGQ196617 BQL196616:BQM196617 CAH196616:CAI196617 CKD196616:CKE196617 CTZ196616:CUA196617 DDV196616:DDW196617 DNR196616:DNS196617 DXN196616:DXO196617 EHJ196616:EHK196617 ERF196616:ERG196617 FBB196616:FBC196617 FKX196616:FKY196617 FUT196616:FUU196617 GEP196616:GEQ196617 GOL196616:GOM196617 GYH196616:GYI196617 HID196616:HIE196617 HRZ196616:HSA196617 IBV196616:IBW196617 ILR196616:ILS196617 IVN196616:IVO196617 JFJ196616:JFK196617 JPF196616:JPG196617 JZB196616:JZC196617 KIX196616:KIY196617 KST196616:KSU196617 LCP196616:LCQ196617 LML196616:LMM196617 LWH196616:LWI196617 MGD196616:MGE196617 MPZ196616:MQA196617 MZV196616:MZW196617 NJR196616:NJS196617 NTN196616:NTO196617 ODJ196616:ODK196617 ONF196616:ONG196617 OXB196616:OXC196617 PGX196616:PGY196617 PQT196616:PQU196617 QAP196616:QAQ196617 QKL196616:QKM196617 QUH196616:QUI196617 RED196616:REE196617 RNZ196616:ROA196617 RXV196616:RXW196617 SHR196616:SHS196617 SRN196616:SRO196617 TBJ196616:TBK196617 TLF196616:TLG196617 TVB196616:TVC196617 UEX196616:UEY196617 UOT196616:UOU196617 UYP196616:UYQ196617 VIL196616:VIM196617 VSH196616:VSI196617 WCD196616:WCE196617 WLZ196616:WMA196617 WVV196616:WVW196617 K262152:M262153 JJ262152:JK262153 TF262152:TG262153 ADB262152:ADC262153 AMX262152:AMY262153 AWT262152:AWU262153 BGP262152:BGQ262153 BQL262152:BQM262153 CAH262152:CAI262153 CKD262152:CKE262153 CTZ262152:CUA262153 DDV262152:DDW262153 DNR262152:DNS262153 DXN262152:DXO262153 EHJ262152:EHK262153 ERF262152:ERG262153 FBB262152:FBC262153 FKX262152:FKY262153 FUT262152:FUU262153 GEP262152:GEQ262153 GOL262152:GOM262153 GYH262152:GYI262153 HID262152:HIE262153 HRZ262152:HSA262153 IBV262152:IBW262153 ILR262152:ILS262153 IVN262152:IVO262153 JFJ262152:JFK262153 JPF262152:JPG262153 JZB262152:JZC262153 KIX262152:KIY262153 KST262152:KSU262153 LCP262152:LCQ262153 LML262152:LMM262153 LWH262152:LWI262153 MGD262152:MGE262153 MPZ262152:MQA262153 MZV262152:MZW262153 NJR262152:NJS262153 NTN262152:NTO262153 ODJ262152:ODK262153 ONF262152:ONG262153 OXB262152:OXC262153 PGX262152:PGY262153 PQT262152:PQU262153 QAP262152:QAQ262153 QKL262152:QKM262153 QUH262152:QUI262153 RED262152:REE262153 RNZ262152:ROA262153 RXV262152:RXW262153 SHR262152:SHS262153 SRN262152:SRO262153 TBJ262152:TBK262153 TLF262152:TLG262153 TVB262152:TVC262153 UEX262152:UEY262153 UOT262152:UOU262153 UYP262152:UYQ262153 VIL262152:VIM262153 VSH262152:VSI262153 WCD262152:WCE262153 WLZ262152:WMA262153 WVV262152:WVW262153 K327688:M327689 JJ327688:JK327689 TF327688:TG327689 ADB327688:ADC327689 AMX327688:AMY327689 AWT327688:AWU327689 BGP327688:BGQ327689 BQL327688:BQM327689 CAH327688:CAI327689 CKD327688:CKE327689 CTZ327688:CUA327689 DDV327688:DDW327689 DNR327688:DNS327689 DXN327688:DXO327689 EHJ327688:EHK327689 ERF327688:ERG327689 FBB327688:FBC327689 FKX327688:FKY327689 FUT327688:FUU327689 GEP327688:GEQ327689 GOL327688:GOM327689 GYH327688:GYI327689 HID327688:HIE327689 HRZ327688:HSA327689 IBV327688:IBW327689 ILR327688:ILS327689 IVN327688:IVO327689 JFJ327688:JFK327689 JPF327688:JPG327689 JZB327688:JZC327689 KIX327688:KIY327689 KST327688:KSU327689 LCP327688:LCQ327689 LML327688:LMM327689 LWH327688:LWI327689 MGD327688:MGE327689 MPZ327688:MQA327689 MZV327688:MZW327689 NJR327688:NJS327689 NTN327688:NTO327689 ODJ327688:ODK327689 ONF327688:ONG327689 OXB327688:OXC327689 PGX327688:PGY327689 PQT327688:PQU327689 QAP327688:QAQ327689 QKL327688:QKM327689 QUH327688:QUI327689 RED327688:REE327689 RNZ327688:ROA327689 RXV327688:RXW327689 SHR327688:SHS327689 SRN327688:SRO327689 TBJ327688:TBK327689 TLF327688:TLG327689 TVB327688:TVC327689 UEX327688:UEY327689 UOT327688:UOU327689 UYP327688:UYQ327689 VIL327688:VIM327689 VSH327688:VSI327689 WCD327688:WCE327689 WLZ327688:WMA327689 WVV327688:WVW327689 K393224:M393225 JJ393224:JK393225 TF393224:TG393225 ADB393224:ADC393225 AMX393224:AMY393225 AWT393224:AWU393225 BGP393224:BGQ393225 BQL393224:BQM393225 CAH393224:CAI393225 CKD393224:CKE393225 CTZ393224:CUA393225 DDV393224:DDW393225 DNR393224:DNS393225 DXN393224:DXO393225 EHJ393224:EHK393225 ERF393224:ERG393225 FBB393224:FBC393225 FKX393224:FKY393225 FUT393224:FUU393225 GEP393224:GEQ393225 GOL393224:GOM393225 GYH393224:GYI393225 HID393224:HIE393225 HRZ393224:HSA393225 IBV393224:IBW393225 ILR393224:ILS393225 IVN393224:IVO393225 JFJ393224:JFK393225 JPF393224:JPG393225 JZB393224:JZC393225 KIX393224:KIY393225 KST393224:KSU393225 LCP393224:LCQ393225 LML393224:LMM393225 LWH393224:LWI393225 MGD393224:MGE393225 MPZ393224:MQA393225 MZV393224:MZW393225 NJR393224:NJS393225 NTN393224:NTO393225 ODJ393224:ODK393225 ONF393224:ONG393225 OXB393224:OXC393225 PGX393224:PGY393225 PQT393224:PQU393225 QAP393224:QAQ393225 QKL393224:QKM393225 QUH393224:QUI393225 RED393224:REE393225 RNZ393224:ROA393225 RXV393224:RXW393225 SHR393224:SHS393225 SRN393224:SRO393225 TBJ393224:TBK393225 TLF393224:TLG393225 TVB393224:TVC393225 UEX393224:UEY393225 UOT393224:UOU393225 UYP393224:UYQ393225 VIL393224:VIM393225 VSH393224:VSI393225 WCD393224:WCE393225 WLZ393224:WMA393225 WVV393224:WVW393225 K458760:M458761 JJ458760:JK458761 TF458760:TG458761 ADB458760:ADC458761 AMX458760:AMY458761 AWT458760:AWU458761 BGP458760:BGQ458761 BQL458760:BQM458761 CAH458760:CAI458761 CKD458760:CKE458761 CTZ458760:CUA458761 DDV458760:DDW458761 DNR458760:DNS458761 DXN458760:DXO458761 EHJ458760:EHK458761 ERF458760:ERG458761 FBB458760:FBC458761 FKX458760:FKY458761 FUT458760:FUU458761 GEP458760:GEQ458761 GOL458760:GOM458761 GYH458760:GYI458761 HID458760:HIE458761 HRZ458760:HSA458761 IBV458760:IBW458761 ILR458760:ILS458761 IVN458760:IVO458761 JFJ458760:JFK458761 JPF458760:JPG458761 JZB458760:JZC458761 KIX458760:KIY458761 KST458760:KSU458761 LCP458760:LCQ458761 LML458760:LMM458761 LWH458760:LWI458761 MGD458760:MGE458761 MPZ458760:MQA458761 MZV458760:MZW458761 NJR458760:NJS458761 NTN458760:NTO458761 ODJ458760:ODK458761 ONF458760:ONG458761 OXB458760:OXC458761 PGX458760:PGY458761 PQT458760:PQU458761 QAP458760:QAQ458761 QKL458760:QKM458761 QUH458760:QUI458761 RED458760:REE458761 RNZ458760:ROA458761 RXV458760:RXW458761 SHR458760:SHS458761 SRN458760:SRO458761 TBJ458760:TBK458761 TLF458760:TLG458761 TVB458760:TVC458761 UEX458760:UEY458761 UOT458760:UOU458761 UYP458760:UYQ458761 VIL458760:VIM458761 VSH458760:VSI458761 WCD458760:WCE458761 WLZ458760:WMA458761 WVV458760:WVW458761 K524296:M524297 JJ524296:JK524297 TF524296:TG524297 ADB524296:ADC524297 AMX524296:AMY524297 AWT524296:AWU524297 BGP524296:BGQ524297 BQL524296:BQM524297 CAH524296:CAI524297 CKD524296:CKE524297 CTZ524296:CUA524297 DDV524296:DDW524297 DNR524296:DNS524297 DXN524296:DXO524297 EHJ524296:EHK524297 ERF524296:ERG524297 FBB524296:FBC524297 FKX524296:FKY524297 FUT524296:FUU524297 GEP524296:GEQ524297 GOL524296:GOM524297 GYH524296:GYI524297 HID524296:HIE524297 HRZ524296:HSA524297 IBV524296:IBW524297 ILR524296:ILS524297 IVN524296:IVO524297 JFJ524296:JFK524297 JPF524296:JPG524297 JZB524296:JZC524297 KIX524296:KIY524297 KST524296:KSU524297 LCP524296:LCQ524297 LML524296:LMM524297 LWH524296:LWI524297 MGD524296:MGE524297 MPZ524296:MQA524297 MZV524296:MZW524297 NJR524296:NJS524297 NTN524296:NTO524297 ODJ524296:ODK524297 ONF524296:ONG524297 OXB524296:OXC524297 PGX524296:PGY524297 PQT524296:PQU524297 QAP524296:QAQ524297 QKL524296:QKM524297 QUH524296:QUI524297 RED524296:REE524297 RNZ524296:ROA524297 RXV524296:RXW524297 SHR524296:SHS524297 SRN524296:SRO524297 TBJ524296:TBK524297 TLF524296:TLG524297 TVB524296:TVC524297 UEX524296:UEY524297 UOT524296:UOU524297 UYP524296:UYQ524297 VIL524296:VIM524297 VSH524296:VSI524297 WCD524296:WCE524297 WLZ524296:WMA524297 WVV524296:WVW524297 K589832:M589833 JJ589832:JK589833 TF589832:TG589833 ADB589832:ADC589833 AMX589832:AMY589833 AWT589832:AWU589833 BGP589832:BGQ589833 BQL589832:BQM589833 CAH589832:CAI589833 CKD589832:CKE589833 CTZ589832:CUA589833 DDV589832:DDW589833 DNR589832:DNS589833 DXN589832:DXO589833 EHJ589832:EHK589833 ERF589832:ERG589833 FBB589832:FBC589833 FKX589832:FKY589833 FUT589832:FUU589833 GEP589832:GEQ589833 GOL589832:GOM589833 GYH589832:GYI589833 HID589832:HIE589833 HRZ589832:HSA589833 IBV589832:IBW589833 ILR589832:ILS589833 IVN589832:IVO589833 JFJ589832:JFK589833 JPF589832:JPG589833 JZB589832:JZC589833 KIX589832:KIY589833 KST589832:KSU589833 LCP589832:LCQ589833 LML589832:LMM589833 LWH589832:LWI589833 MGD589832:MGE589833 MPZ589832:MQA589833 MZV589832:MZW589833 NJR589832:NJS589833 NTN589832:NTO589833 ODJ589832:ODK589833 ONF589832:ONG589833 OXB589832:OXC589833 PGX589832:PGY589833 PQT589832:PQU589833 QAP589832:QAQ589833 QKL589832:QKM589833 QUH589832:QUI589833 RED589832:REE589833 RNZ589832:ROA589833 RXV589832:RXW589833 SHR589832:SHS589833 SRN589832:SRO589833 TBJ589832:TBK589833 TLF589832:TLG589833 TVB589832:TVC589833 UEX589832:UEY589833 UOT589832:UOU589833 UYP589832:UYQ589833 VIL589832:VIM589833 VSH589832:VSI589833 WCD589832:WCE589833 WLZ589832:WMA589833 WVV589832:WVW589833 K655368:M655369 JJ655368:JK655369 TF655368:TG655369 ADB655368:ADC655369 AMX655368:AMY655369 AWT655368:AWU655369 BGP655368:BGQ655369 BQL655368:BQM655369 CAH655368:CAI655369 CKD655368:CKE655369 CTZ655368:CUA655369 DDV655368:DDW655369 DNR655368:DNS655369 DXN655368:DXO655369 EHJ655368:EHK655369 ERF655368:ERG655369 FBB655368:FBC655369 FKX655368:FKY655369 FUT655368:FUU655369 GEP655368:GEQ655369 GOL655368:GOM655369 GYH655368:GYI655369 HID655368:HIE655369 HRZ655368:HSA655369 IBV655368:IBW655369 ILR655368:ILS655369 IVN655368:IVO655369 JFJ655368:JFK655369 JPF655368:JPG655369 JZB655368:JZC655369 KIX655368:KIY655369 KST655368:KSU655369 LCP655368:LCQ655369 LML655368:LMM655369 LWH655368:LWI655369 MGD655368:MGE655369 MPZ655368:MQA655369 MZV655368:MZW655369 NJR655368:NJS655369 NTN655368:NTO655369 ODJ655368:ODK655369 ONF655368:ONG655369 OXB655368:OXC655369 PGX655368:PGY655369 PQT655368:PQU655369 QAP655368:QAQ655369 QKL655368:QKM655369 QUH655368:QUI655369 RED655368:REE655369 RNZ655368:ROA655369 RXV655368:RXW655369 SHR655368:SHS655369 SRN655368:SRO655369 TBJ655368:TBK655369 TLF655368:TLG655369 TVB655368:TVC655369 UEX655368:UEY655369 UOT655368:UOU655369 UYP655368:UYQ655369 VIL655368:VIM655369 VSH655368:VSI655369 WCD655368:WCE655369 WLZ655368:WMA655369 WVV655368:WVW655369 K720904:M720905 JJ720904:JK720905 TF720904:TG720905 ADB720904:ADC720905 AMX720904:AMY720905 AWT720904:AWU720905 BGP720904:BGQ720905 BQL720904:BQM720905 CAH720904:CAI720905 CKD720904:CKE720905 CTZ720904:CUA720905 DDV720904:DDW720905 DNR720904:DNS720905 DXN720904:DXO720905 EHJ720904:EHK720905 ERF720904:ERG720905 FBB720904:FBC720905 FKX720904:FKY720905 FUT720904:FUU720905 GEP720904:GEQ720905 GOL720904:GOM720905 GYH720904:GYI720905 HID720904:HIE720905 HRZ720904:HSA720905 IBV720904:IBW720905 ILR720904:ILS720905 IVN720904:IVO720905 JFJ720904:JFK720905 JPF720904:JPG720905 JZB720904:JZC720905 KIX720904:KIY720905 KST720904:KSU720905 LCP720904:LCQ720905 LML720904:LMM720905 LWH720904:LWI720905 MGD720904:MGE720905 MPZ720904:MQA720905 MZV720904:MZW720905 NJR720904:NJS720905 NTN720904:NTO720905 ODJ720904:ODK720905 ONF720904:ONG720905 OXB720904:OXC720905 PGX720904:PGY720905 PQT720904:PQU720905 QAP720904:QAQ720905 QKL720904:QKM720905 QUH720904:QUI720905 RED720904:REE720905 RNZ720904:ROA720905 RXV720904:RXW720905 SHR720904:SHS720905 SRN720904:SRO720905 TBJ720904:TBK720905 TLF720904:TLG720905 TVB720904:TVC720905 UEX720904:UEY720905 UOT720904:UOU720905 UYP720904:UYQ720905 VIL720904:VIM720905 VSH720904:VSI720905 WCD720904:WCE720905 WLZ720904:WMA720905 WVV720904:WVW720905 K786440:M786441 JJ786440:JK786441 TF786440:TG786441 ADB786440:ADC786441 AMX786440:AMY786441 AWT786440:AWU786441 BGP786440:BGQ786441 BQL786440:BQM786441 CAH786440:CAI786441 CKD786440:CKE786441 CTZ786440:CUA786441 DDV786440:DDW786441 DNR786440:DNS786441 DXN786440:DXO786441 EHJ786440:EHK786441 ERF786440:ERG786441 FBB786440:FBC786441 FKX786440:FKY786441 FUT786440:FUU786441 GEP786440:GEQ786441 GOL786440:GOM786441 GYH786440:GYI786441 HID786440:HIE786441 HRZ786440:HSA786441 IBV786440:IBW786441 ILR786440:ILS786441 IVN786440:IVO786441 JFJ786440:JFK786441 JPF786440:JPG786441 JZB786440:JZC786441 KIX786440:KIY786441 KST786440:KSU786441 LCP786440:LCQ786441 LML786440:LMM786441 LWH786440:LWI786441 MGD786440:MGE786441 MPZ786440:MQA786441 MZV786440:MZW786441 NJR786440:NJS786441 NTN786440:NTO786441 ODJ786440:ODK786441 ONF786440:ONG786441 OXB786440:OXC786441 PGX786440:PGY786441 PQT786440:PQU786441 QAP786440:QAQ786441 QKL786440:QKM786441 QUH786440:QUI786441 RED786440:REE786441 RNZ786440:ROA786441 RXV786440:RXW786441 SHR786440:SHS786441 SRN786440:SRO786441 TBJ786440:TBK786441 TLF786440:TLG786441 TVB786440:TVC786441 UEX786440:UEY786441 UOT786440:UOU786441 UYP786440:UYQ786441 VIL786440:VIM786441 VSH786440:VSI786441 WCD786440:WCE786441 WLZ786440:WMA786441 WVV786440:WVW786441 K851976:M851977 JJ851976:JK851977 TF851976:TG851977 ADB851976:ADC851977 AMX851976:AMY851977 AWT851976:AWU851977 BGP851976:BGQ851977 BQL851976:BQM851977 CAH851976:CAI851977 CKD851976:CKE851977 CTZ851976:CUA851977 DDV851976:DDW851977 DNR851976:DNS851977 DXN851976:DXO851977 EHJ851976:EHK851977 ERF851976:ERG851977 FBB851976:FBC851977 FKX851976:FKY851977 FUT851976:FUU851977 GEP851976:GEQ851977 GOL851976:GOM851977 GYH851976:GYI851977 HID851976:HIE851977 HRZ851976:HSA851977 IBV851976:IBW851977 ILR851976:ILS851977 IVN851976:IVO851977 JFJ851976:JFK851977 JPF851976:JPG851977 JZB851976:JZC851977 KIX851976:KIY851977 KST851976:KSU851977 LCP851976:LCQ851977 LML851976:LMM851977 LWH851976:LWI851977 MGD851976:MGE851977 MPZ851976:MQA851977 MZV851976:MZW851977 NJR851976:NJS851977 NTN851976:NTO851977 ODJ851976:ODK851977 ONF851976:ONG851977 OXB851976:OXC851977 PGX851976:PGY851977 PQT851976:PQU851977 QAP851976:QAQ851977 QKL851976:QKM851977 QUH851976:QUI851977 RED851976:REE851977 RNZ851976:ROA851977 RXV851976:RXW851977 SHR851976:SHS851977 SRN851976:SRO851977 TBJ851976:TBK851977 TLF851976:TLG851977 TVB851976:TVC851977 UEX851976:UEY851977 UOT851976:UOU851977 UYP851976:UYQ851977 VIL851976:VIM851977 VSH851976:VSI851977 WCD851976:WCE851977 WLZ851976:WMA851977 WVV851976:WVW851977 K917512:M917513 JJ917512:JK917513 TF917512:TG917513 ADB917512:ADC917513 AMX917512:AMY917513 AWT917512:AWU917513 BGP917512:BGQ917513 BQL917512:BQM917513 CAH917512:CAI917513 CKD917512:CKE917513 CTZ917512:CUA917513 DDV917512:DDW917513 DNR917512:DNS917513 DXN917512:DXO917513 EHJ917512:EHK917513 ERF917512:ERG917513 FBB917512:FBC917513 FKX917512:FKY917513 FUT917512:FUU917513 GEP917512:GEQ917513 GOL917512:GOM917513 GYH917512:GYI917513 HID917512:HIE917513 HRZ917512:HSA917513 IBV917512:IBW917513 ILR917512:ILS917513 IVN917512:IVO917513 JFJ917512:JFK917513 JPF917512:JPG917513 JZB917512:JZC917513 KIX917512:KIY917513 KST917512:KSU917513 LCP917512:LCQ917513 LML917512:LMM917513 LWH917512:LWI917513 MGD917512:MGE917513 MPZ917512:MQA917513 MZV917512:MZW917513 NJR917512:NJS917513 NTN917512:NTO917513 ODJ917512:ODK917513 ONF917512:ONG917513 OXB917512:OXC917513 PGX917512:PGY917513 PQT917512:PQU917513 QAP917512:QAQ917513 QKL917512:QKM917513 QUH917512:QUI917513 RED917512:REE917513 RNZ917512:ROA917513 RXV917512:RXW917513 SHR917512:SHS917513 SRN917512:SRO917513 TBJ917512:TBK917513 TLF917512:TLG917513 TVB917512:TVC917513 UEX917512:UEY917513 UOT917512:UOU917513 UYP917512:UYQ917513 VIL917512:VIM917513 VSH917512:VSI917513 WCD917512:WCE917513 WLZ917512:WMA917513 WVV917512:WVW917513 K983048:M983049 JJ983048:JK983049 TF983048:TG983049 ADB983048:ADC983049 AMX983048:AMY983049 AWT983048:AWU983049 BGP983048:BGQ983049 BQL983048:BQM983049 CAH983048:CAI983049 CKD983048:CKE983049 CTZ983048:CUA983049 DDV983048:DDW983049 DNR983048:DNS983049 DXN983048:DXO983049 EHJ983048:EHK983049 ERF983048:ERG983049 FBB983048:FBC983049 FKX983048:FKY983049 FUT983048:FUU983049 GEP983048:GEQ983049 GOL983048:GOM983049 GYH983048:GYI983049 HID983048:HIE983049 HRZ983048:HSA983049 IBV983048:IBW983049 ILR983048:ILS983049 IVN983048:IVO983049 JFJ983048:JFK983049 JPF983048:JPG983049 JZB983048:JZC983049 KIX983048:KIY983049 KST983048:KSU983049 LCP983048:LCQ983049 LML983048:LMM983049 LWH983048:LWI983049 MGD983048:MGE983049 MPZ983048:MQA983049 MZV983048:MZW983049 NJR983048:NJS983049 NTN983048:NTO983049 ODJ983048:ODK983049 ONF983048:ONG983049 OXB983048:OXC983049 PGX983048:PGY983049 PQT983048:PQU983049 QAP983048:QAQ983049 QKL983048:QKM983049 QUH983048:QUI983049 RED983048:REE983049 RNZ983048:ROA983049 RXV983048:RXW983049 SHR983048:SHS983049 SRN983048:SRO983049 TBJ983048:TBK983049 TLF983048:TLG983049 TVB983048:TVC983049 UEX983048:UEY983049 UOT983048:UOU983049 UYP983048:UYQ983049 VIL983048:VIM983049 VSH983048:VSI983049 WCD983048:WCE983049 WLZ983048:WMA983049 WVV983048:WVW983049 UON983048:UOO983049 JM16:JN17 TI16:TJ17 ADE16:ADF17 ANA16:ANB17 AWW16:AWX17 BGS16:BGT17 BQO16:BQP17 CAK16:CAL17 CKG16:CKH17 CUC16:CUD17 DDY16:DDZ17 DNU16:DNV17 DXQ16:DXR17 EHM16:EHN17 ERI16:ERJ17 FBE16:FBF17 FLA16:FLB17 FUW16:FUX17 GES16:GET17 GOO16:GOP17 GYK16:GYL17 HIG16:HIH17 HSC16:HSD17 IBY16:IBZ17 ILU16:ILV17 IVQ16:IVR17 JFM16:JFN17 JPI16:JPJ17 JZE16:JZF17 KJA16:KJB17 KSW16:KSX17 LCS16:LCT17 LMO16:LMP17 LWK16:LWL17 MGG16:MGH17 MQC16:MQD17 MZY16:MZZ17 NJU16:NJV17 NTQ16:NTR17 ODM16:ODN17 ONI16:ONJ17 OXE16:OXF17 PHA16:PHB17 PQW16:PQX17 QAS16:QAT17 QKO16:QKP17 QUK16:QUL17 REG16:REH17 ROC16:ROD17 RXY16:RXZ17 SHU16:SHV17 SRQ16:SRR17 TBM16:TBN17 TLI16:TLJ17 TVE16:TVF17 UFA16:UFB17 UOW16:UOX17 UYS16:UYT17 VIO16:VIP17 VSK16:VSL17 WCG16:WCH17 WMC16:WMD17 WVY16:WVZ17 O65544:Q65545 JM65544:JN65545 TI65544:TJ65545 ADE65544:ADF65545 ANA65544:ANB65545 AWW65544:AWX65545 BGS65544:BGT65545 BQO65544:BQP65545 CAK65544:CAL65545 CKG65544:CKH65545 CUC65544:CUD65545 DDY65544:DDZ65545 DNU65544:DNV65545 DXQ65544:DXR65545 EHM65544:EHN65545 ERI65544:ERJ65545 FBE65544:FBF65545 FLA65544:FLB65545 FUW65544:FUX65545 GES65544:GET65545 GOO65544:GOP65545 GYK65544:GYL65545 HIG65544:HIH65545 HSC65544:HSD65545 IBY65544:IBZ65545 ILU65544:ILV65545 IVQ65544:IVR65545 JFM65544:JFN65545 JPI65544:JPJ65545 JZE65544:JZF65545 KJA65544:KJB65545 KSW65544:KSX65545 LCS65544:LCT65545 LMO65544:LMP65545 LWK65544:LWL65545 MGG65544:MGH65545 MQC65544:MQD65545 MZY65544:MZZ65545 NJU65544:NJV65545 NTQ65544:NTR65545 ODM65544:ODN65545 ONI65544:ONJ65545 OXE65544:OXF65545 PHA65544:PHB65545 PQW65544:PQX65545 QAS65544:QAT65545 QKO65544:QKP65545 QUK65544:QUL65545 REG65544:REH65545 ROC65544:ROD65545 RXY65544:RXZ65545 SHU65544:SHV65545 SRQ65544:SRR65545 TBM65544:TBN65545 TLI65544:TLJ65545 TVE65544:TVF65545 UFA65544:UFB65545 UOW65544:UOX65545 UYS65544:UYT65545 VIO65544:VIP65545 VSK65544:VSL65545 WCG65544:WCH65545 WMC65544:WMD65545 WVY65544:WVZ65545 O131080:Q131081 JM131080:JN131081 TI131080:TJ131081 ADE131080:ADF131081 ANA131080:ANB131081 AWW131080:AWX131081 BGS131080:BGT131081 BQO131080:BQP131081 CAK131080:CAL131081 CKG131080:CKH131081 CUC131080:CUD131081 DDY131080:DDZ131081 DNU131080:DNV131081 DXQ131080:DXR131081 EHM131080:EHN131081 ERI131080:ERJ131081 FBE131080:FBF131081 FLA131080:FLB131081 FUW131080:FUX131081 GES131080:GET131081 GOO131080:GOP131081 GYK131080:GYL131081 HIG131080:HIH131081 HSC131080:HSD131081 IBY131080:IBZ131081 ILU131080:ILV131081 IVQ131080:IVR131081 JFM131080:JFN131081 JPI131080:JPJ131081 JZE131080:JZF131081 KJA131080:KJB131081 KSW131080:KSX131081 LCS131080:LCT131081 LMO131080:LMP131081 LWK131080:LWL131081 MGG131080:MGH131081 MQC131080:MQD131081 MZY131080:MZZ131081 NJU131080:NJV131081 NTQ131080:NTR131081 ODM131080:ODN131081 ONI131080:ONJ131081 OXE131080:OXF131081 PHA131080:PHB131081 PQW131080:PQX131081 QAS131080:QAT131081 QKO131080:QKP131081 QUK131080:QUL131081 REG131080:REH131081 ROC131080:ROD131081 RXY131080:RXZ131081 SHU131080:SHV131081 SRQ131080:SRR131081 TBM131080:TBN131081 TLI131080:TLJ131081 TVE131080:TVF131081 UFA131080:UFB131081 UOW131080:UOX131081 UYS131080:UYT131081 VIO131080:VIP131081 VSK131080:VSL131081 WCG131080:WCH131081 WMC131080:WMD131081 WVY131080:WVZ131081 O196616:Q196617 JM196616:JN196617 TI196616:TJ196617 ADE196616:ADF196617 ANA196616:ANB196617 AWW196616:AWX196617 BGS196616:BGT196617 BQO196616:BQP196617 CAK196616:CAL196617 CKG196616:CKH196617 CUC196616:CUD196617 DDY196616:DDZ196617 DNU196616:DNV196617 DXQ196616:DXR196617 EHM196616:EHN196617 ERI196616:ERJ196617 FBE196616:FBF196617 FLA196616:FLB196617 FUW196616:FUX196617 GES196616:GET196617 GOO196616:GOP196617 GYK196616:GYL196617 HIG196616:HIH196617 HSC196616:HSD196617 IBY196616:IBZ196617 ILU196616:ILV196617 IVQ196616:IVR196617 JFM196616:JFN196617 JPI196616:JPJ196617 JZE196616:JZF196617 KJA196616:KJB196617 KSW196616:KSX196617 LCS196616:LCT196617 LMO196616:LMP196617 LWK196616:LWL196617 MGG196616:MGH196617 MQC196616:MQD196617 MZY196616:MZZ196617 NJU196616:NJV196617 NTQ196616:NTR196617 ODM196616:ODN196617 ONI196616:ONJ196617 OXE196616:OXF196617 PHA196616:PHB196617 PQW196616:PQX196617 QAS196616:QAT196617 QKO196616:QKP196617 QUK196616:QUL196617 REG196616:REH196617 ROC196616:ROD196617 RXY196616:RXZ196617 SHU196616:SHV196617 SRQ196616:SRR196617 TBM196616:TBN196617 TLI196616:TLJ196617 TVE196616:TVF196617 UFA196616:UFB196617 UOW196616:UOX196617 UYS196616:UYT196617 VIO196616:VIP196617 VSK196616:VSL196617 WCG196616:WCH196617 WMC196616:WMD196617 WVY196616:WVZ196617 O262152:Q262153 JM262152:JN262153 TI262152:TJ262153 ADE262152:ADF262153 ANA262152:ANB262153 AWW262152:AWX262153 BGS262152:BGT262153 BQO262152:BQP262153 CAK262152:CAL262153 CKG262152:CKH262153 CUC262152:CUD262153 DDY262152:DDZ262153 DNU262152:DNV262153 DXQ262152:DXR262153 EHM262152:EHN262153 ERI262152:ERJ262153 FBE262152:FBF262153 FLA262152:FLB262153 FUW262152:FUX262153 GES262152:GET262153 GOO262152:GOP262153 GYK262152:GYL262153 HIG262152:HIH262153 HSC262152:HSD262153 IBY262152:IBZ262153 ILU262152:ILV262153 IVQ262152:IVR262153 JFM262152:JFN262153 JPI262152:JPJ262153 JZE262152:JZF262153 KJA262152:KJB262153 KSW262152:KSX262153 LCS262152:LCT262153 LMO262152:LMP262153 LWK262152:LWL262153 MGG262152:MGH262153 MQC262152:MQD262153 MZY262152:MZZ262153 NJU262152:NJV262153 NTQ262152:NTR262153 ODM262152:ODN262153 ONI262152:ONJ262153 OXE262152:OXF262153 PHA262152:PHB262153 PQW262152:PQX262153 QAS262152:QAT262153 QKO262152:QKP262153 QUK262152:QUL262153 REG262152:REH262153 ROC262152:ROD262153 RXY262152:RXZ262153 SHU262152:SHV262153 SRQ262152:SRR262153 TBM262152:TBN262153 TLI262152:TLJ262153 TVE262152:TVF262153 UFA262152:UFB262153 UOW262152:UOX262153 UYS262152:UYT262153 VIO262152:VIP262153 VSK262152:VSL262153 WCG262152:WCH262153 WMC262152:WMD262153 WVY262152:WVZ262153 O327688:Q327689 JM327688:JN327689 TI327688:TJ327689 ADE327688:ADF327689 ANA327688:ANB327689 AWW327688:AWX327689 BGS327688:BGT327689 BQO327688:BQP327689 CAK327688:CAL327689 CKG327688:CKH327689 CUC327688:CUD327689 DDY327688:DDZ327689 DNU327688:DNV327689 DXQ327688:DXR327689 EHM327688:EHN327689 ERI327688:ERJ327689 FBE327688:FBF327689 FLA327688:FLB327689 FUW327688:FUX327689 GES327688:GET327689 GOO327688:GOP327689 GYK327688:GYL327689 HIG327688:HIH327689 HSC327688:HSD327689 IBY327688:IBZ327689 ILU327688:ILV327689 IVQ327688:IVR327689 JFM327688:JFN327689 JPI327688:JPJ327689 JZE327688:JZF327689 KJA327688:KJB327689 KSW327688:KSX327689 LCS327688:LCT327689 LMO327688:LMP327689 LWK327688:LWL327689 MGG327688:MGH327689 MQC327688:MQD327689 MZY327688:MZZ327689 NJU327688:NJV327689 NTQ327688:NTR327689 ODM327688:ODN327689 ONI327688:ONJ327689 OXE327688:OXF327689 PHA327688:PHB327689 PQW327688:PQX327689 QAS327688:QAT327689 QKO327688:QKP327689 QUK327688:QUL327689 REG327688:REH327689 ROC327688:ROD327689 RXY327688:RXZ327689 SHU327688:SHV327689 SRQ327688:SRR327689 TBM327688:TBN327689 TLI327688:TLJ327689 TVE327688:TVF327689 UFA327688:UFB327689 UOW327688:UOX327689 UYS327688:UYT327689 VIO327688:VIP327689 VSK327688:VSL327689 WCG327688:WCH327689 WMC327688:WMD327689 WVY327688:WVZ327689 O393224:Q393225 JM393224:JN393225 TI393224:TJ393225 ADE393224:ADF393225 ANA393224:ANB393225 AWW393224:AWX393225 BGS393224:BGT393225 BQO393224:BQP393225 CAK393224:CAL393225 CKG393224:CKH393225 CUC393224:CUD393225 DDY393224:DDZ393225 DNU393224:DNV393225 DXQ393224:DXR393225 EHM393224:EHN393225 ERI393224:ERJ393225 FBE393224:FBF393225 FLA393224:FLB393225 FUW393224:FUX393225 GES393224:GET393225 GOO393224:GOP393225 GYK393224:GYL393225 HIG393224:HIH393225 HSC393224:HSD393225 IBY393224:IBZ393225 ILU393224:ILV393225 IVQ393224:IVR393225 JFM393224:JFN393225 JPI393224:JPJ393225 JZE393224:JZF393225 KJA393224:KJB393225 KSW393224:KSX393225 LCS393224:LCT393225 LMO393224:LMP393225 LWK393224:LWL393225 MGG393224:MGH393225 MQC393224:MQD393225 MZY393224:MZZ393225 NJU393224:NJV393225 NTQ393224:NTR393225 ODM393224:ODN393225 ONI393224:ONJ393225 OXE393224:OXF393225 PHA393224:PHB393225 PQW393224:PQX393225 QAS393224:QAT393225 QKO393224:QKP393225 QUK393224:QUL393225 REG393224:REH393225 ROC393224:ROD393225 RXY393224:RXZ393225 SHU393224:SHV393225 SRQ393224:SRR393225 TBM393224:TBN393225 TLI393224:TLJ393225 TVE393224:TVF393225 UFA393224:UFB393225 UOW393224:UOX393225 UYS393224:UYT393225 VIO393224:VIP393225 VSK393224:VSL393225 WCG393224:WCH393225 WMC393224:WMD393225 WVY393224:WVZ393225 O458760:Q458761 JM458760:JN458761 TI458760:TJ458761 ADE458760:ADF458761 ANA458760:ANB458761 AWW458760:AWX458761 BGS458760:BGT458761 BQO458760:BQP458761 CAK458760:CAL458761 CKG458760:CKH458761 CUC458760:CUD458761 DDY458760:DDZ458761 DNU458760:DNV458761 DXQ458760:DXR458761 EHM458760:EHN458761 ERI458760:ERJ458761 FBE458760:FBF458761 FLA458760:FLB458761 FUW458760:FUX458761 GES458760:GET458761 GOO458760:GOP458761 GYK458760:GYL458761 HIG458760:HIH458761 HSC458760:HSD458761 IBY458760:IBZ458761 ILU458760:ILV458761 IVQ458760:IVR458761 JFM458760:JFN458761 JPI458760:JPJ458761 JZE458760:JZF458761 KJA458760:KJB458761 KSW458760:KSX458761 LCS458760:LCT458761 LMO458760:LMP458761 LWK458760:LWL458761 MGG458760:MGH458761 MQC458760:MQD458761 MZY458760:MZZ458761 NJU458760:NJV458761 NTQ458760:NTR458761 ODM458760:ODN458761 ONI458760:ONJ458761 OXE458760:OXF458761 PHA458760:PHB458761 PQW458760:PQX458761 QAS458760:QAT458761 QKO458760:QKP458761 QUK458760:QUL458761 REG458760:REH458761 ROC458760:ROD458761 RXY458760:RXZ458761 SHU458760:SHV458761 SRQ458760:SRR458761 TBM458760:TBN458761 TLI458760:TLJ458761 TVE458760:TVF458761 UFA458760:UFB458761 UOW458760:UOX458761 UYS458760:UYT458761 VIO458760:VIP458761 VSK458760:VSL458761 WCG458760:WCH458761 WMC458760:WMD458761 WVY458760:WVZ458761 O524296:Q524297 JM524296:JN524297 TI524296:TJ524297 ADE524296:ADF524297 ANA524296:ANB524297 AWW524296:AWX524297 BGS524296:BGT524297 BQO524296:BQP524297 CAK524296:CAL524297 CKG524296:CKH524297 CUC524296:CUD524297 DDY524296:DDZ524297 DNU524296:DNV524297 DXQ524296:DXR524297 EHM524296:EHN524297 ERI524296:ERJ524297 FBE524296:FBF524297 FLA524296:FLB524297 FUW524296:FUX524297 GES524296:GET524297 GOO524296:GOP524297 GYK524296:GYL524297 HIG524296:HIH524297 HSC524296:HSD524297 IBY524296:IBZ524297 ILU524296:ILV524297 IVQ524296:IVR524297 JFM524296:JFN524297 JPI524296:JPJ524297 JZE524296:JZF524297 KJA524296:KJB524297 KSW524296:KSX524297 LCS524296:LCT524297 LMO524296:LMP524297 LWK524296:LWL524297 MGG524296:MGH524297 MQC524296:MQD524297 MZY524296:MZZ524297 NJU524296:NJV524297 NTQ524296:NTR524297 ODM524296:ODN524297 ONI524296:ONJ524297 OXE524296:OXF524297 PHA524296:PHB524297 PQW524296:PQX524297 QAS524296:QAT524297 QKO524296:QKP524297 QUK524296:QUL524297 REG524296:REH524297 ROC524296:ROD524297 RXY524296:RXZ524297 SHU524296:SHV524297 SRQ524296:SRR524297 TBM524296:TBN524297 TLI524296:TLJ524297 TVE524296:TVF524297 UFA524296:UFB524297 UOW524296:UOX524297 UYS524296:UYT524297 VIO524296:VIP524297 VSK524296:VSL524297 WCG524296:WCH524297 WMC524296:WMD524297 WVY524296:WVZ524297 O589832:Q589833 JM589832:JN589833 TI589832:TJ589833 ADE589832:ADF589833 ANA589832:ANB589833 AWW589832:AWX589833 BGS589832:BGT589833 BQO589832:BQP589833 CAK589832:CAL589833 CKG589832:CKH589833 CUC589832:CUD589833 DDY589832:DDZ589833 DNU589832:DNV589833 DXQ589832:DXR589833 EHM589832:EHN589833 ERI589832:ERJ589833 FBE589832:FBF589833 FLA589832:FLB589833 FUW589832:FUX589833 GES589832:GET589833 GOO589832:GOP589833 GYK589832:GYL589833 HIG589832:HIH589833 HSC589832:HSD589833 IBY589832:IBZ589833 ILU589832:ILV589833 IVQ589832:IVR589833 JFM589832:JFN589833 JPI589832:JPJ589833 JZE589832:JZF589833 KJA589832:KJB589833 KSW589832:KSX589833 LCS589832:LCT589833 LMO589832:LMP589833 LWK589832:LWL589833 MGG589832:MGH589833 MQC589832:MQD589833 MZY589832:MZZ589833 NJU589832:NJV589833 NTQ589832:NTR589833 ODM589832:ODN589833 ONI589832:ONJ589833 OXE589832:OXF589833 PHA589832:PHB589833 PQW589832:PQX589833 QAS589832:QAT589833 QKO589832:QKP589833 QUK589832:QUL589833 REG589832:REH589833 ROC589832:ROD589833 RXY589832:RXZ589833 SHU589832:SHV589833 SRQ589832:SRR589833 TBM589832:TBN589833 TLI589832:TLJ589833 TVE589832:TVF589833 UFA589832:UFB589833 UOW589832:UOX589833 UYS589832:UYT589833 VIO589832:VIP589833 VSK589832:VSL589833 WCG589832:WCH589833 WMC589832:WMD589833 WVY589832:WVZ589833 O655368:Q655369 JM655368:JN655369 TI655368:TJ655369 ADE655368:ADF655369 ANA655368:ANB655369 AWW655368:AWX655369 BGS655368:BGT655369 BQO655368:BQP655369 CAK655368:CAL655369 CKG655368:CKH655369 CUC655368:CUD655369 DDY655368:DDZ655369 DNU655368:DNV655369 DXQ655368:DXR655369 EHM655368:EHN655369 ERI655368:ERJ655369 FBE655368:FBF655369 FLA655368:FLB655369 FUW655368:FUX655369 GES655368:GET655369 GOO655368:GOP655369 GYK655368:GYL655369 HIG655368:HIH655369 HSC655368:HSD655369 IBY655368:IBZ655369 ILU655368:ILV655369 IVQ655368:IVR655369 JFM655368:JFN655369 JPI655368:JPJ655369 JZE655368:JZF655369 KJA655368:KJB655369 KSW655368:KSX655369 LCS655368:LCT655369 LMO655368:LMP655369 LWK655368:LWL655369 MGG655368:MGH655369 MQC655368:MQD655369 MZY655368:MZZ655369 NJU655368:NJV655369 NTQ655368:NTR655369 ODM655368:ODN655369 ONI655368:ONJ655369 OXE655368:OXF655369 PHA655368:PHB655369 PQW655368:PQX655369 QAS655368:QAT655369 QKO655368:QKP655369 QUK655368:QUL655369 REG655368:REH655369 ROC655368:ROD655369 RXY655368:RXZ655369 SHU655368:SHV655369 SRQ655368:SRR655369 TBM655368:TBN655369 TLI655368:TLJ655369 TVE655368:TVF655369 UFA655368:UFB655369 UOW655368:UOX655369 UYS655368:UYT655369 VIO655368:VIP655369 VSK655368:VSL655369 WCG655368:WCH655369 WMC655368:WMD655369 WVY655368:WVZ655369 O720904:Q720905 JM720904:JN720905 TI720904:TJ720905 ADE720904:ADF720905 ANA720904:ANB720905 AWW720904:AWX720905 BGS720904:BGT720905 BQO720904:BQP720905 CAK720904:CAL720905 CKG720904:CKH720905 CUC720904:CUD720905 DDY720904:DDZ720905 DNU720904:DNV720905 DXQ720904:DXR720905 EHM720904:EHN720905 ERI720904:ERJ720905 FBE720904:FBF720905 FLA720904:FLB720905 FUW720904:FUX720905 GES720904:GET720905 GOO720904:GOP720905 GYK720904:GYL720905 HIG720904:HIH720905 HSC720904:HSD720905 IBY720904:IBZ720905 ILU720904:ILV720905 IVQ720904:IVR720905 JFM720904:JFN720905 JPI720904:JPJ720905 JZE720904:JZF720905 KJA720904:KJB720905 KSW720904:KSX720905 LCS720904:LCT720905 LMO720904:LMP720905 LWK720904:LWL720905 MGG720904:MGH720905 MQC720904:MQD720905 MZY720904:MZZ720905 NJU720904:NJV720905 NTQ720904:NTR720905 ODM720904:ODN720905 ONI720904:ONJ720905 OXE720904:OXF720905 PHA720904:PHB720905 PQW720904:PQX720905 QAS720904:QAT720905 QKO720904:QKP720905 QUK720904:QUL720905 REG720904:REH720905 ROC720904:ROD720905 RXY720904:RXZ720905 SHU720904:SHV720905 SRQ720904:SRR720905 TBM720904:TBN720905 TLI720904:TLJ720905 TVE720904:TVF720905 UFA720904:UFB720905 UOW720904:UOX720905 UYS720904:UYT720905 VIO720904:VIP720905 VSK720904:VSL720905 WCG720904:WCH720905 WMC720904:WMD720905 WVY720904:WVZ720905 O786440:Q786441 JM786440:JN786441 TI786440:TJ786441 ADE786440:ADF786441 ANA786440:ANB786441 AWW786440:AWX786441 BGS786440:BGT786441 BQO786440:BQP786441 CAK786440:CAL786441 CKG786440:CKH786441 CUC786440:CUD786441 DDY786440:DDZ786441 DNU786440:DNV786441 DXQ786440:DXR786441 EHM786440:EHN786441 ERI786440:ERJ786441 FBE786440:FBF786441 FLA786440:FLB786441 FUW786440:FUX786441 GES786440:GET786441 GOO786440:GOP786441 GYK786440:GYL786441 HIG786440:HIH786441 HSC786440:HSD786441 IBY786440:IBZ786441 ILU786440:ILV786441 IVQ786440:IVR786441 JFM786440:JFN786441 JPI786440:JPJ786441 JZE786440:JZF786441 KJA786440:KJB786441 KSW786440:KSX786441 LCS786440:LCT786441 LMO786440:LMP786441 LWK786440:LWL786441 MGG786440:MGH786441 MQC786440:MQD786441 MZY786440:MZZ786441 NJU786440:NJV786441 NTQ786440:NTR786441 ODM786440:ODN786441 ONI786440:ONJ786441 OXE786440:OXF786441 PHA786440:PHB786441 PQW786440:PQX786441 QAS786440:QAT786441 QKO786440:QKP786441 QUK786440:QUL786441 REG786440:REH786441 ROC786440:ROD786441 RXY786440:RXZ786441 SHU786440:SHV786441 SRQ786440:SRR786441 TBM786440:TBN786441 TLI786440:TLJ786441 TVE786440:TVF786441 UFA786440:UFB786441 UOW786440:UOX786441 UYS786440:UYT786441 VIO786440:VIP786441 VSK786440:VSL786441 WCG786440:WCH786441 WMC786440:WMD786441 WVY786440:WVZ786441 O851976:Q851977 JM851976:JN851977 TI851976:TJ851977 ADE851976:ADF851977 ANA851976:ANB851977 AWW851976:AWX851977 BGS851976:BGT851977 BQO851976:BQP851977 CAK851976:CAL851977 CKG851976:CKH851977 CUC851976:CUD851977 DDY851976:DDZ851977 DNU851976:DNV851977 DXQ851976:DXR851977 EHM851976:EHN851977 ERI851976:ERJ851977 FBE851976:FBF851977 FLA851976:FLB851977 FUW851976:FUX851977 GES851976:GET851977 GOO851976:GOP851977 GYK851976:GYL851977 HIG851976:HIH851977 HSC851976:HSD851977 IBY851976:IBZ851977 ILU851976:ILV851977 IVQ851976:IVR851977 JFM851976:JFN851977 JPI851976:JPJ851977 JZE851976:JZF851977 KJA851976:KJB851977 KSW851976:KSX851977 LCS851976:LCT851977 LMO851976:LMP851977 LWK851976:LWL851977 MGG851976:MGH851977 MQC851976:MQD851977 MZY851976:MZZ851977 NJU851976:NJV851977 NTQ851976:NTR851977 ODM851976:ODN851977 ONI851976:ONJ851977 OXE851976:OXF851977 PHA851976:PHB851977 PQW851976:PQX851977 QAS851976:QAT851977 QKO851976:QKP851977 QUK851976:QUL851977 REG851976:REH851977 ROC851976:ROD851977 RXY851976:RXZ851977 SHU851976:SHV851977 SRQ851976:SRR851977 TBM851976:TBN851977 TLI851976:TLJ851977 TVE851976:TVF851977 UFA851976:UFB851977 UOW851976:UOX851977 UYS851976:UYT851977 VIO851976:VIP851977 VSK851976:VSL851977 WCG851976:WCH851977 WMC851976:WMD851977 WVY851976:WVZ851977 O917512:Q917513 JM917512:JN917513 TI917512:TJ917513 ADE917512:ADF917513 ANA917512:ANB917513 AWW917512:AWX917513 BGS917512:BGT917513 BQO917512:BQP917513 CAK917512:CAL917513 CKG917512:CKH917513 CUC917512:CUD917513 DDY917512:DDZ917513 DNU917512:DNV917513 DXQ917512:DXR917513 EHM917512:EHN917513 ERI917512:ERJ917513 FBE917512:FBF917513 FLA917512:FLB917513 FUW917512:FUX917513 GES917512:GET917513 GOO917512:GOP917513 GYK917512:GYL917513 HIG917512:HIH917513 HSC917512:HSD917513 IBY917512:IBZ917513 ILU917512:ILV917513 IVQ917512:IVR917513 JFM917512:JFN917513 JPI917512:JPJ917513 JZE917512:JZF917513 KJA917512:KJB917513 KSW917512:KSX917513 LCS917512:LCT917513 LMO917512:LMP917513 LWK917512:LWL917513 MGG917512:MGH917513 MQC917512:MQD917513 MZY917512:MZZ917513 NJU917512:NJV917513 NTQ917512:NTR917513 ODM917512:ODN917513 ONI917512:ONJ917513 OXE917512:OXF917513 PHA917512:PHB917513 PQW917512:PQX917513 QAS917512:QAT917513 QKO917512:QKP917513 QUK917512:QUL917513 REG917512:REH917513 ROC917512:ROD917513 RXY917512:RXZ917513 SHU917512:SHV917513 SRQ917512:SRR917513 TBM917512:TBN917513 TLI917512:TLJ917513 TVE917512:TVF917513 UFA917512:UFB917513 UOW917512:UOX917513 UYS917512:UYT917513 VIO917512:VIP917513 VSK917512:VSL917513 WCG917512:WCH917513 WMC917512:WMD917513 WVY917512:WVZ917513 O983048:Q983049 JM983048:JN983049 TI983048:TJ983049 ADE983048:ADF983049 ANA983048:ANB983049 AWW983048:AWX983049 BGS983048:BGT983049 BQO983048:BQP983049 CAK983048:CAL983049 CKG983048:CKH983049 CUC983048:CUD983049 DDY983048:DDZ983049 DNU983048:DNV983049 DXQ983048:DXR983049 EHM983048:EHN983049 ERI983048:ERJ983049 FBE983048:FBF983049 FLA983048:FLB983049 FUW983048:FUX983049 GES983048:GET983049 GOO983048:GOP983049 GYK983048:GYL983049 HIG983048:HIH983049 HSC983048:HSD983049 IBY983048:IBZ983049 ILU983048:ILV983049 IVQ983048:IVR983049 JFM983048:JFN983049 JPI983048:JPJ983049 JZE983048:JZF983049 KJA983048:KJB983049 KSW983048:KSX983049 LCS983048:LCT983049 LMO983048:LMP983049 LWK983048:LWL983049 MGG983048:MGH983049 MQC983048:MQD983049 MZY983048:MZZ983049 NJU983048:NJV983049 NTQ983048:NTR983049 ODM983048:ODN983049 ONI983048:ONJ983049 OXE983048:OXF983049 PHA983048:PHB983049 PQW983048:PQX983049 QAS983048:QAT983049 QKO983048:QKP983049 QUK983048:QUL983049 REG983048:REH983049 ROC983048:ROD983049 RXY983048:RXZ983049 SHU983048:SHV983049 SRQ983048:SRR983049 TBM983048:TBN983049 TLI983048:TLJ983049 TVE983048:TVF983049 UFA983048:UFB983049 UOW983048:UOX983049 UYS983048:UYT983049 VIO983048:VIP983049 VSK983048:VSL983049 WCG983048:WCH983049 WMC983048:WMD983049 WVY983048:WVZ983049 UYJ983048:UYK983049 JP16:JQ17 TL16:TM17 ADH16:ADI17 AND16:ANE17 AWZ16:AXA17 BGV16:BGW17 BQR16:BQS17 CAN16:CAO17 CKJ16:CKK17 CUF16:CUG17 DEB16:DEC17 DNX16:DNY17 DXT16:DXU17 EHP16:EHQ17 ERL16:ERM17 FBH16:FBI17 FLD16:FLE17 FUZ16:FVA17 GEV16:GEW17 GOR16:GOS17 GYN16:GYO17 HIJ16:HIK17 HSF16:HSG17 ICB16:ICC17 ILX16:ILY17 IVT16:IVU17 JFP16:JFQ17 JPL16:JPM17 JZH16:JZI17 KJD16:KJE17 KSZ16:KTA17 LCV16:LCW17 LMR16:LMS17 LWN16:LWO17 MGJ16:MGK17 MQF16:MQG17 NAB16:NAC17 NJX16:NJY17 NTT16:NTU17 ODP16:ODQ17 ONL16:ONM17 OXH16:OXI17 PHD16:PHE17 PQZ16:PRA17 QAV16:QAW17 QKR16:QKS17 QUN16:QUO17 REJ16:REK17 ROF16:ROG17 RYB16:RYC17 SHX16:SHY17 SRT16:SRU17 TBP16:TBQ17 TLL16:TLM17 TVH16:TVI17 UFD16:UFE17 UOZ16:UPA17 UYV16:UYW17 VIR16:VIS17 VSN16:VSO17 WCJ16:WCK17 WMF16:WMG17 WWB16:WWC17 S65544:U65545 JP65544:JQ65545 TL65544:TM65545 ADH65544:ADI65545 AND65544:ANE65545 AWZ65544:AXA65545 BGV65544:BGW65545 BQR65544:BQS65545 CAN65544:CAO65545 CKJ65544:CKK65545 CUF65544:CUG65545 DEB65544:DEC65545 DNX65544:DNY65545 DXT65544:DXU65545 EHP65544:EHQ65545 ERL65544:ERM65545 FBH65544:FBI65545 FLD65544:FLE65545 FUZ65544:FVA65545 GEV65544:GEW65545 GOR65544:GOS65545 GYN65544:GYO65545 HIJ65544:HIK65545 HSF65544:HSG65545 ICB65544:ICC65545 ILX65544:ILY65545 IVT65544:IVU65545 JFP65544:JFQ65545 JPL65544:JPM65545 JZH65544:JZI65545 KJD65544:KJE65545 KSZ65544:KTA65545 LCV65544:LCW65545 LMR65544:LMS65545 LWN65544:LWO65545 MGJ65544:MGK65545 MQF65544:MQG65545 NAB65544:NAC65545 NJX65544:NJY65545 NTT65544:NTU65545 ODP65544:ODQ65545 ONL65544:ONM65545 OXH65544:OXI65545 PHD65544:PHE65545 PQZ65544:PRA65545 QAV65544:QAW65545 QKR65544:QKS65545 QUN65544:QUO65545 REJ65544:REK65545 ROF65544:ROG65545 RYB65544:RYC65545 SHX65544:SHY65545 SRT65544:SRU65545 TBP65544:TBQ65545 TLL65544:TLM65545 TVH65544:TVI65545 UFD65544:UFE65545 UOZ65544:UPA65545 UYV65544:UYW65545 VIR65544:VIS65545 VSN65544:VSO65545 WCJ65544:WCK65545 WMF65544:WMG65545 WWB65544:WWC65545 S131080:U131081 JP131080:JQ131081 TL131080:TM131081 ADH131080:ADI131081 AND131080:ANE131081 AWZ131080:AXA131081 BGV131080:BGW131081 BQR131080:BQS131081 CAN131080:CAO131081 CKJ131080:CKK131081 CUF131080:CUG131081 DEB131080:DEC131081 DNX131080:DNY131081 DXT131080:DXU131081 EHP131080:EHQ131081 ERL131080:ERM131081 FBH131080:FBI131081 FLD131080:FLE131081 FUZ131080:FVA131081 GEV131080:GEW131081 GOR131080:GOS131081 GYN131080:GYO131081 HIJ131080:HIK131081 HSF131080:HSG131081 ICB131080:ICC131081 ILX131080:ILY131081 IVT131080:IVU131081 JFP131080:JFQ131081 JPL131080:JPM131081 JZH131080:JZI131081 KJD131080:KJE131081 KSZ131080:KTA131081 LCV131080:LCW131081 LMR131080:LMS131081 LWN131080:LWO131081 MGJ131080:MGK131081 MQF131080:MQG131081 NAB131080:NAC131081 NJX131080:NJY131081 NTT131080:NTU131081 ODP131080:ODQ131081 ONL131080:ONM131081 OXH131080:OXI131081 PHD131080:PHE131081 PQZ131080:PRA131081 QAV131080:QAW131081 QKR131080:QKS131081 QUN131080:QUO131081 REJ131080:REK131081 ROF131080:ROG131081 RYB131080:RYC131081 SHX131080:SHY131081 SRT131080:SRU131081 TBP131080:TBQ131081 TLL131080:TLM131081 TVH131080:TVI131081 UFD131080:UFE131081 UOZ131080:UPA131081 UYV131080:UYW131081 VIR131080:VIS131081 VSN131080:VSO131081 WCJ131080:WCK131081 WMF131080:WMG131081 WWB131080:WWC131081 S196616:U196617 JP196616:JQ196617 TL196616:TM196617 ADH196616:ADI196617 AND196616:ANE196617 AWZ196616:AXA196617 BGV196616:BGW196617 BQR196616:BQS196617 CAN196616:CAO196617 CKJ196616:CKK196617 CUF196616:CUG196617 DEB196616:DEC196617 DNX196616:DNY196617 DXT196616:DXU196617 EHP196616:EHQ196617 ERL196616:ERM196617 FBH196616:FBI196617 FLD196616:FLE196617 FUZ196616:FVA196617 GEV196616:GEW196617 GOR196616:GOS196617 GYN196616:GYO196617 HIJ196616:HIK196617 HSF196616:HSG196617 ICB196616:ICC196617 ILX196616:ILY196617 IVT196616:IVU196617 JFP196616:JFQ196617 JPL196616:JPM196617 JZH196616:JZI196617 KJD196616:KJE196617 KSZ196616:KTA196617 LCV196616:LCW196617 LMR196616:LMS196617 LWN196616:LWO196617 MGJ196616:MGK196617 MQF196616:MQG196617 NAB196616:NAC196617 NJX196616:NJY196617 NTT196616:NTU196617 ODP196616:ODQ196617 ONL196616:ONM196617 OXH196616:OXI196617 PHD196616:PHE196617 PQZ196616:PRA196617 QAV196616:QAW196617 QKR196616:QKS196617 QUN196616:QUO196617 REJ196616:REK196617 ROF196616:ROG196617 RYB196616:RYC196617 SHX196616:SHY196617 SRT196616:SRU196617 TBP196616:TBQ196617 TLL196616:TLM196617 TVH196616:TVI196617 UFD196616:UFE196617 UOZ196616:UPA196617 UYV196616:UYW196617 VIR196616:VIS196617 VSN196616:VSO196617 WCJ196616:WCK196617 WMF196616:WMG196617 WWB196616:WWC196617 S262152:U262153 JP262152:JQ262153 TL262152:TM262153 ADH262152:ADI262153 AND262152:ANE262153 AWZ262152:AXA262153 BGV262152:BGW262153 BQR262152:BQS262153 CAN262152:CAO262153 CKJ262152:CKK262153 CUF262152:CUG262153 DEB262152:DEC262153 DNX262152:DNY262153 DXT262152:DXU262153 EHP262152:EHQ262153 ERL262152:ERM262153 FBH262152:FBI262153 FLD262152:FLE262153 FUZ262152:FVA262153 GEV262152:GEW262153 GOR262152:GOS262153 GYN262152:GYO262153 HIJ262152:HIK262153 HSF262152:HSG262153 ICB262152:ICC262153 ILX262152:ILY262153 IVT262152:IVU262153 JFP262152:JFQ262153 JPL262152:JPM262153 JZH262152:JZI262153 KJD262152:KJE262153 KSZ262152:KTA262153 LCV262152:LCW262153 LMR262152:LMS262153 LWN262152:LWO262153 MGJ262152:MGK262153 MQF262152:MQG262153 NAB262152:NAC262153 NJX262152:NJY262153 NTT262152:NTU262153 ODP262152:ODQ262153 ONL262152:ONM262153 OXH262152:OXI262153 PHD262152:PHE262153 PQZ262152:PRA262153 QAV262152:QAW262153 QKR262152:QKS262153 QUN262152:QUO262153 REJ262152:REK262153 ROF262152:ROG262153 RYB262152:RYC262153 SHX262152:SHY262153 SRT262152:SRU262153 TBP262152:TBQ262153 TLL262152:TLM262153 TVH262152:TVI262153 UFD262152:UFE262153 UOZ262152:UPA262153 UYV262152:UYW262153 VIR262152:VIS262153 VSN262152:VSO262153 WCJ262152:WCK262153 WMF262152:WMG262153 WWB262152:WWC262153 S327688:U327689 JP327688:JQ327689 TL327688:TM327689 ADH327688:ADI327689 AND327688:ANE327689 AWZ327688:AXA327689 BGV327688:BGW327689 BQR327688:BQS327689 CAN327688:CAO327689 CKJ327688:CKK327689 CUF327688:CUG327689 DEB327688:DEC327689 DNX327688:DNY327689 DXT327688:DXU327689 EHP327688:EHQ327689 ERL327688:ERM327689 FBH327688:FBI327689 FLD327688:FLE327689 FUZ327688:FVA327689 GEV327688:GEW327689 GOR327688:GOS327689 GYN327688:GYO327689 HIJ327688:HIK327689 HSF327688:HSG327689 ICB327688:ICC327689 ILX327688:ILY327689 IVT327688:IVU327689 JFP327688:JFQ327689 JPL327688:JPM327689 JZH327688:JZI327689 KJD327688:KJE327689 KSZ327688:KTA327689 LCV327688:LCW327689 LMR327688:LMS327689 LWN327688:LWO327689 MGJ327688:MGK327689 MQF327688:MQG327689 NAB327688:NAC327689 NJX327688:NJY327689 NTT327688:NTU327689 ODP327688:ODQ327689 ONL327688:ONM327689 OXH327688:OXI327689 PHD327688:PHE327689 PQZ327688:PRA327689 QAV327688:QAW327689 QKR327688:QKS327689 QUN327688:QUO327689 REJ327688:REK327689 ROF327688:ROG327689 RYB327688:RYC327689 SHX327688:SHY327689 SRT327688:SRU327689 TBP327688:TBQ327689 TLL327688:TLM327689 TVH327688:TVI327689 UFD327688:UFE327689 UOZ327688:UPA327689 UYV327688:UYW327689 VIR327688:VIS327689 VSN327688:VSO327689 WCJ327688:WCK327689 WMF327688:WMG327689 WWB327688:WWC327689 S393224:U393225 JP393224:JQ393225 TL393224:TM393225 ADH393224:ADI393225 AND393224:ANE393225 AWZ393224:AXA393225 BGV393224:BGW393225 BQR393224:BQS393225 CAN393224:CAO393225 CKJ393224:CKK393225 CUF393224:CUG393225 DEB393224:DEC393225 DNX393224:DNY393225 DXT393224:DXU393225 EHP393224:EHQ393225 ERL393224:ERM393225 FBH393224:FBI393225 FLD393224:FLE393225 FUZ393224:FVA393225 GEV393224:GEW393225 GOR393224:GOS393225 GYN393224:GYO393225 HIJ393224:HIK393225 HSF393224:HSG393225 ICB393224:ICC393225 ILX393224:ILY393225 IVT393224:IVU393225 JFP393224:JFQ393225 JPL393224:JPM393225 JZH393224:JZI393225 KJD393224:KJE393225 KSZ393224:KTA393225 LCV393224:LCW393225 LMR393224:LMS393225 LWN393224:LWO393225 MGJ393224:MGK393225 MQF393224:MQG393225 NAB393224:NAC393225 NJX393224:NJY393225 NTT393224:NTU393225 ODP393224:ODQ393225 ONL393224:ONM393225 OXH393224:OXI393225 PHD393224:PHE393225 PQZ393224:PRA393225 QAV393224:QAW393225 QKR393224:QKS393225 QUN393224:QUO393225 REJ393224:REK393225 ROF393224:ROG393225 RYB393224:RYC393225 SHX393224:SHY393225 SRT393224:SRU393225 TBP393224:TBQ393225 TLL393224:TLM393225 TVH393224:TVI393225 UFD393224:UFE393225 UOZ393224:UPA393225 UYV393224:UYW393225 VIR393224:VIS393225 VSN393224:VSO393225 WCJ393224:WCK393225 WMF393224:WMG393225 WWB393224:WWC393225 S458760:U458761 JP458760:JQ458761 TL458760:TM458761 ADH458760:ADI458761 AND458760:ANE458761 AWZ458760:AXA458761 BGV458760:BGW458761 BQR458760:BQS458761 CAN458760:CAO458761 CKJ458760:CKK458761 CUF458760:CUG458761 DEB458760:DEC458761 DNX458760:DNY458761 DXT458760:DXU458761 EHP458760:EHQ458761 ERL458760:ERM458761 FBH458760:FBI458761 FLD458760:FLE458761 FUZ458760:FVA458761 GEV458760:GEW458761 GOR458760:GOS458761 GYN458760:GYO458761 HIJ458760:HIK458761 HSF458760:HSG458761 ICB458760:ICC458761 ILX458760:ILY458761 IVT458760:IVU458761 JFP458760:JFQ458761 JPL458760:JPM458761 JZH458760:JZI458761 KJD458760:KJE458761 KSZ458760:KTA458761 LCV458760:LCW458761 LMR458760:LMS458761 LWN458760:LWO458761 MGJ458760:MGK458761 MQF458760:MQG458761 NAB458760:NAC458761 NJX458760:NJY458761 NTT458760:NTU458761 ODP458760:ODQ458761 ONL458760:ONM458761 OXH458760:OXI458761 PHD458760:PHE458761 PQZ458760:PRA458761 QAV458760:QAW458761 QKR458760:QKS458761 QUN458760:QUO458761 REJ458760:REK458761 ROF458760:ROG458761 RYB458760:RYC458761 SHX458760:SHY458761 SRT458760:SRU458761 TBP458760:TBQ458761 TLL458760:TLM458761 TVH458760:TVI458761 UFD458760:UFE458761 UOZ458760:UPA458761 UYV458760:UYW458761 VIR458760:VIS458761 VSN458760:VSO458761 WCJ458760:WCK458761 WMF458760:WMG458761 WWB458760:WWC458761 S524296:U524297 JP524296:JQ524297 TL524296:TM524297 ADH524296:ADI524297 AND524296:ANE524297 AWZ524296:AXA524297 BGV524296:BGW524297 BQR524296:BQS524297 CAN524296:CAO524297 CKJ524296:CKK524297 CUF524296:CUG524297 DEB524296:DEC524297 DNX524296:DNY524297 DXT524296:DXU524297 EHP524296:EHQ524297 ERL524296:ERM524297 FBH524296:FBI524297 FLD524296:FLE524297 FUZ524296:FVA524297 GEV524296:GEW524297 GOR524296:GOS524297 GYN524296:GYO524297 HIJ524296:HIK524297 HSF524296:HSG524297 ICB524296:ICC524297 ILX524296:ILY524297 IVT524296:IVU524297 JFP524296:JFQ524297 JPL524296:JPM524297 JZH524296:JZI524297 KJD524296:KJE524297 KSZ524296:KTA524297 LCV524296:LCW524297 LMR524296:LMS524297 LWN524296:LWO524297 MGJ524296:MGK524297 MQF524296:MQG524297 NAB524296:NAC524297 NJX524296:NJY524297 NTT524296:NTU524297 ODP524296:ODQ524297 ONL524296:ONM524297 OXH524296:OXI524297 PHD524296:PHE524297 PQZ524296:PRA524297 QAV524296:QAW524297 QKR524296:QKS524297 QUN524296:QUO524297 REJ524296:REK524297 ROF524296:ROG524297 RYB524296:RYC524297 SHX524296:SHY524297 SRT524296:SRU524297 TBP524296:TBQ524297 TLL524296:TLM524297 TVH524296:TVI524297 UFD524296:UFE524297 UOZ524296:UPA524297 UYV524296:UYW524297 VIR524296:VIS524297 VSN524296:VSO524297 WCJ524296:WCK524297 WMF524296:WMG524297 WWB524296:WWC524297 S589832:U589833 JP589832:JQ589833 TL589832:TM589833 ADH589832:ADI589833 AND589832:ANE589833 AWZ589832:AXA589833 BGV589832:BGW589833 BQR589832:BQS589833 CAN589832:CAO589833 CKJ589832:CKK589833 CUF589832:CUG589833 DEB589832:DEC589833 DNX589832:DNY589833 DXT589832:DXU589833 EHP589832:EHQ589833 ERL589832:ERM589833 FBH589832:FBI589833 FLD589832:FLE589833 FUZ589832:FVA589833 GEV589832:GEW589833 GOR589832:GOS589833 GYN589832:GYO589833 HIJ589832:HIK589833 HSF589832:HSG589833 ICB589832:ICC589833 ILX589832:ILY589833 IVT589832:IVU589833 JFP589832:JFQ589833 JPL589832:JPM589833 JZH589832:JZI589833 KJD589832:KJE589833 KSZ589832:KTA589833 LCV589832:LCW589833 LMR589832:LMS589833 LWN589832:LWO589833 MGJ589832:MGK589833 MQF589832:MQG589833 NAB589832:NAC589833 NJX589832:NJY589833 NTT589832:NTU589833 ODP589832:ODQ589833 ONL589832:ONM589833 OXH589832:OXI589833 PHD589832:PHE589833 PQZ589832:PRA589833 QAV589832:QAW589833 QKR589832:QKS589833 QUN589832:QUO589833 REJ589832:REK589833 ROF589832:ROG589833 RYB589832:RYC589833 SHX589832:SHY589833 SRT589832:SRU589833 TBP589832:TBQ589833 TLL589832:TLM589833 TVH589832:TVI589833 UFD589832:UFE589833 UOZ589832:UPA589833 UYV589832:UYW589833 VIR589832:VIS589833 VSN589832:VSO589833 WCJ589832:WCK589833 WMF589832:WMG589833 WWB589832:WWC589833 S655368:U655369 JP655368:JQ655369 TL655368:TM655369 ADH655368:ADI655369 AND655368:ANE655369 AWZ655368:AXA655369 BGV655368:BGW655369 BQR655368:BQS655369 CAN655368:CAO655369 CKJ655368:CKK655369 CUF655368:CUG655369 DEB655368:DEC655369 DNX655368:DNY655369 DXT655368:DXU655369 EHP655368:EHQ655369 ERL655368:ERM655369 FBH655368:FBI655369 FLD655368:FLE655369 FUZ655368:FVA655369 GEV655368:GEW655369 GOR655368:GOS655369 GYN655368:GYO655369 HIJ655368:HIK655369 HSF655368:HSG655369 ICB655368:ICC655369 ILX655368:ILY655369 IVT655368:IVU655369 JFP655368:JFQ655369 JPL655368:JPM655369 JZH655368:JZI655369 KJD655368:KJE655369 KSZ655368:KTA655369 LCV655368:LCW655369 LMR655368:LMS655369 LWN655368:LWO655369 MGJ655368:MGK655369 MQF655368:MQG655369 NAB655368:NAC655369 NJX655368:NJY655369 NTT655368:NTU655369 ODP655368:ODQ655369 ONL655368:ONM655369 OXH655368:OXI655369 PHD655368:PHE655369 PQZ655368:PRA655369 QAV655368:QAW655369 QKR655368:QKS655369 QUN655368:QUO655369 REJ655368:REK655369 ROF655368:ROG655369 RYB655368:RYC655369 SHX655368:SHY655369 SRT655368:SRU655369 TBP655368:TBQ655369 TLL655368:TLM655369 TVH655368:TVI655369 UFD655368:UFE655369 UOZ655368:UPA655369 UYV655368:UYW655369 VIR655368:VIS655369 VSN655368:VSO655369 WCJ655368:WCK655369 WMF655368:WMG655369 WWB655368:WWC655369 S720904:U720905 JP720904:JQ720905 TL720904:TM720905 ADH720904:ADI720905 AND720904:ANE720905 AWZ720904:AXA720905 BGV720904:BGW720905 BQR720904:BQS720905 CAN720904:CAO720905 CKJ720904:CKK720905 CUF720904:CUG720905 DEB720904:DEC720905 DNX720904:DNY720905 DXT720904:DXU720905 EHP720904:EHQ720905 ERL720904:ERM720905 FBH720904:FBI720905 FLD720904:FLE720905 FUZ720904:FVA720905 GEV720904:GEW720905 GOR720904:GOS720905 GYN720904:GYO720905 HIJ720904:HIK720905 HSF720904:HSG720905 ICB720904:ICC720905 ILX720904:ILY720905 IVT720904:IVU720905 JFP720904:JFQ720905 JPL720904:JPM720905 JZH720904:JZI720905 KJD720904:KJE720905 KSZ720904:KTA720905 LCV720904:LCW720905 LMR720904:LMS720905 LWN720904:LWO720905 MGJ720904:MGK720905 MQF720904:MQG720905 NAB720904:NAC720905 NJX720904:NJY720905 NTT720904:NTU720905 ODP720904:ODQ720905 ONL720904:ONM720905 OXH720904:OXI720905 PHD720904:PHE720905 PQZ720904:PRA720905 QAV720904:QAW720905 QKR720904:QKS720905 QUN720904:QUO720905 REJ720904:REK720905 ROF720904:ROG720905 RYB720904:RYC720905 SHX720904:SHY720905 SRT720904:SRU720905 TBP720904:TBQ720905 TLL720904:TLM720905 TVH720904:TVI720905 UFD720904:UFE720905 UOZ720904:UPA720905 UYV720904:UYW720905 VIR720904:VIS720905 VSN720904:VSO720905 WCJ720904:WCK720905 WMF720904:WMG720905 WWB720904:WWC720905 S786440:U786441 JP786440:JQ786441 TL786440:TM786441 ADH786440:ADI786441 AND786440:ANE786441 AWZ786440:AXA786441 BGV786440:BGW786441 BQR786440:BQS786441 CAN786440:CAO786441 CKJ786440:CKK786441 CUF786440:CUG786441 DEB786440:DEC786441 DNX786440:DNY786441 DXT786440:DXU786441 EHP786440:EHQ786441 ERL786440:ERM786441 FBH786440:FBI786441 FLD786440:FLE786441 FUZ786440:FVA786441 GEV786440:GEW786441 GOR786440:GOS786441 GYN786440:GYO786441 HIJ786440:HIK786441 HSF786440:HSG786441 ICB786440:ICC786441 ILX786440:ILY786441 IVT786440:IVU786441 JFP786440:JFQ786441 JPL786440:JPM786441 JZH786440:JZI786441 KJD786440:KJE786441 KSZ786440:KTA786441 LCV786440:LCW786441 LMR786440:LMS786441 LWN786440:LWO786441 MGJ786440:MGK786441 MQF786440:MQG786441 NAB786440:NAC786441 NJX786440:NJY786441 NTT786440:NTU786441 ODP786440:ODQ786441 ONL786440:ONM786441 OXH786440:OXI786441 PHD786440:PHE786441 PQZ786440:PRA786441 QAV786440:QAW786441 QKR786440:QKS786441 QUN786440:QUO786441 REJ786440:REK786441 ROF786440:ROG786441 RYB786440:RYC786441 SHX786440:SHY786441 SRT786440:SRU786441 TBP786440:TBQ786441 TLL786440:TLM786441 TVH786440:TVI786441 UFD786440:UFE786441 UOZ786440:UPA786441 UYV786440:UYW786441 VIR786440:VIS786441 VSN786440:VSO786441 WCJ786440:WCK786441 WMF786440:WMG786441 WWB786440:WWC786441 S851976:U851977 JP851976:JQ851977 TL851976:TM851977 ADH851976:ADI851977 AND851976:ANE851977 AWZ851976:AXA851977 BGV851976:BGW851977 BQR851976:BQS851977 CAN851976:CAO851977 CKJ851976:CKK851977 CUF851976:CUG851977 DEB851976:DEC851977 DNX851976:DNY851977 DXT851976:DXU851977 EHP851976:EHQ851977 ERL851976:ERM851977 FBH851976:FBI851977 FLD851976:FLE851977 FUZ851976:FVA851977 GEV851976:GEW851977 GOR851976:GOS851977 GYN851976:GYO851977 HIJ851976:HIK851977 HSF851976:HSG851977 ICB851976:ICC851977 ILX851976:ILY851977 IVT851976:IVU851977 JFP851976:JFQ851977 JPL851976:JPM851977 JZH851976:JZI851977 KJD851976:KJE851977 KSZ851976:KTA851977 LCV851976:LCW851977 LMR851976:LMS851977 LWN851976:LWO851977 MGJ851976:MGK851977 MQF851976:MQG851977 NAB851976:NAC851977 NJX851976:NJY851977 NTT851976:NTU851977 ODP851976:ODQ851977 ONL851976:ONM851977 OXH851976:OXI851977 PHD851976:PHE851977 PQZ851976:PRA851977 QAV851976:QAW851977 QKR851976:QKS851977 QUN851976:QUO851977 REJ851976:REK851977 ROF851976:ROG851977 RYB851976:RYC851977 SHX851976:SHY851977 SRT851976:SRU851977 TBP851976:TBQ851977 TLL851976:TLM851977 TVH851976:TVI851977 UFD851976:UFE851977 UOZ851976:UPA851977 UYV851976:UYW851977 VIR851976:VIS851977 VSN851976:VSO851977 WCJ851976:WCK851977 WMF851976:WMG851977 WWB851976:WWC851977 S917512:U917513 JP917512:JQ917513 TL917512:TM917513 ADH917512:ADI917513 AND917512:ANE917513 AWZ917512:AXA917513 BGV917512:BGW917513 BQR917512:BQS917513 CAN917512:CAO917513 CKJ917512:CKK917513 CUF917512:CUG917513 DEB917512:DEC917513 DNX917512:DNY917513 DXT917512:DXU917513 EHP917512:EHQ917513 ERL917512:ERM917513 FBH917512:FBI917513 FLD917512:FLE917513 FUZ917512:FVA917513 GEV917512:GEW917513 GOR917512:GOS917513 GYN917512:GYO917513 HIJ917512:HIK917513 HSF917512:HSG917513 ICB917512:ICC917513 ILX917512:ILY917513 IVT917512:IVU917513 JFP917512:JFQ917513 JPL917512:JPM917513 JZH917512:JZI917513 KJD917512:KJE917513 KSZ917512:KTA917513 LCV917512:LCW917513 LMR917512:LMS917513 LWN917512:LWO917513 MGJ917512:MGK917513 MQF917512:MQG917513 NAB917512:NAC917513 NJX917512:NJY917513 NTT917512:NTU917513 ODP917512:ODQ917513 ONL917512:ONM917513 OXH917512:OXI917513 PHD917512:PHE917513 PQZ917512:PRA917513 QAV917512:QAW917513 QKR917512:QKS917513 QUN917512:QUO917513 REJ917512:REK917513 ROF917512:ROG917513 RYB917512:RYC917513 SHX917512:SHY917513 SRT917512:SRU917513 TBP917512:TBQ917513 TLL917512:TLM917513 TVH917512:TVI917513 UFD917512:UFE917513 UOZ917512:UPA917513 UYV917512:UYW917513 VIR917512:VIS917513 VSN917512:VSO917513 WCJ917512:WCK917513 WMF917512:WMG917513 WWB917512:WWC917513 S983048:U983049 JP983048:JQ983049 TL983048:TM983049 ADH983048:ADI983049 AND983048:ANE983049 AWZ983048:AXA983049 BGV983048:BGW983049 BQR983048:BQS983049 CAN983048:CAO983049 CKJ983048:CKK983049 CUF983048:CUG983049 DEB983048:DEC983049 DNX983048:DNY983049 DXT983048:DXU983049 EHP983048:EHQ983049 ERL983048:ERM983049 FBH983048:FBI983049 FLD983048:FLE983049 FUZ983048:FVA983049 GEV983048:GEW983049 GOR983048:GOS983049 GYN983048:GYO983049 HIJ983048:HIK983049 HSF983048:HSG983049 ICB983048:ICC983049 ILX983048:ILY983049 IVT983048:IVU983049 JFP983048:JFQ983049 JPL983048:JPM983049 JZH983048:JZI983049 KJD983048:KJE983049 KSZ983048:KTA983049 LCV983048:LCW983049 LMR983048:LMS983049 LWN983048:LWO983049 MGJ983048:MGK983049 MQF983048:MQG983049 NAB983048:NAC983049 NJX983048:NJY983049 NTT983048:NTU983049 ODP983048:ODQ983049 ONL983048:ONM983049 OXH983048:OXI983049 PHD983048:PHE983049 PQZ983048:PRA983049 QAV983048:QAW983049 QKR983048:QKS983049 QUN983048:QUO983049 REJ983048:REK983049 ROF983048:ROG983049 RYB983048:RYC983049 SHX983048:SHY983049 SRT983048:SRU983049 TBP983048:TBQ983049 TLL983048:TLM983049 TVH983048:TVI983049 UFD983048:UFE983049 UOZ983048:UPA983049 UYV983048:UYW983049 VIR983048:VIS983049 VSN983048:VSO983049 WCJ983048:WCK983049 WMF983048:WMG983049 WWB983048:WWC983049 TKZ983048:TLA983049 JD16:JE17 SZ16:TA17 ACV16:ACW17 AMR16:AMS17 AWN16:AWO17 BGJ16:BGK17 BQF16:BQG17 CAB16:CAC17 CJX16:CJY17 CTT16:CTU17 DDP16:DDQ17 DNL16:DNM17 DXH16:DXI17 EHD16:EHE17 EQZ16:ERA17 FAV16:FAW17 FKR16:FKS17 FUN16:FUO17 GEJ16:GEK17 GOF16:GOG17 GYB16:GYC17 HHX16:HHY17 HRT16:HRU17 IBP16:IBQ17 ILL16:ILM17 IVH16:IVI17 JFD16:JFE17 JOZ16:JPA17 JYV16:JYW17 KIR16:KIS17 KSN16:KSO17 LCJ16:LCK17 LMF16:LMG17 LWB16:LWC17 MFX16:MFY17 MPT16:MPU17 MZP16:MZQ17 NJL16:NJM17 NTH16:NTI17 ODD16:ODE17 OMZ16:ONA17 OWV16:OWW17 PGR16:PGS17 PQN16:PQO17 QAJ16:QAK17 QKF16:QKG17 QUB16:QUC17 RDX16:RDY17 RNT16:RNU17 RXP16:RXQ17 SHL16:SHM17 SRH16:SRI17 TBD16:TBE17 TKZ16:TLA17 TUV16:TUW17 UER16:UES17 UON16:UOO17 UYJ16:UYK17 VIF16:VIG17 VSB16:VSC17 WBX16:WBY17 WLT16:WLU17 WVP16:WVQ17 C65544:E65545 JD65544:JE65545 SZ65544:TA65545 ACV65544:ACW65545 AMR65544:AMS65545 AWN65544:AWO65545 BGJ65544:BGK65545 BQF65544:BQG65545 CAB65544:CAC65545 CJX65544:CJY65545 CTT65544:CTU65545 DDP65544:DDQ65545 DNL65544:DNM65545 DXH65544:DXI65545 EHD65544:EHE65545 EQZ65544:ERA65545 FAV65544:FAW65545 FKR65544:FKS65545 FUN65544:FUO65545 GEJ65544:GEK65545 GOF65544:GOG65545 GYB65544:GYC65545 HHX65544:HHY65545 HRT65544:HRU65545 IBP65544:IBQ65545 ILL65544:ILM65545 IVH65544:IVI65545 JFD65544:JFE65545 JOZ65544:JPA65545 JYV65544:JYW65545 KIR65544:KIS65545 KSN65544:KSO65545 LCJ65544:LCK65545 LMF65544:LMG65545 LWB65544:LWC65545 MFX65544:MFY65545 MPT65544:MPU65545 MZP65544:MZQ65545 NJL65544:NJM65545 NTH65544:NTI65545 ODD65544:ODE65545 OMZ65544:ONA65545 OWV65544:OWW65545 PGR65544:PGS65545 PQN65544:PQO65545 QAJ65544:QAK65545 QKF65544:QKG65545 QUB65544:QUC65545 RDX65544:RDY65545 RNT65544:RNU65545 RXP65544:RXQ65545 SHL65544:SHM65545 SRH65544:SRI65545 TBD65544:TBE65545 TKZ65544:TLA65545 TUV65544:TUW65545 UER65544:UES65545 UON65544:UOO65545 UYJ65544:UYK65545 VIF65544:VIG65545 VSB65544:VSC65545 WBX65544:WBY65545 WLT65544:WLU65545 WVP65544:WVQ65545 C131080:E131081 JD131080:JE131081 SZ131080:TA131081 ACV131080:ACW131081 AMR131080:AMS131081 AWN131080:AWO131081 BGJ131080:BGK131081 BQF131080:BQG131081 CAB131080:CAC131081 CJX131080:CJY131081 CTT131080:CTU131081 DDP131080:DDQ131081 DNL131080:DNM131081 DXH131080:DXI131081 EHD131080:EHE131081 EQZ131080:ERA131081 FAV131080:FAW131081 FKR131080:FKS131081 FUN131080:FUO131081 GEJ131080:GEK131081 GOF131080:GOG131081 GYB131080:GYC131081 HHX131080:HHY131081 HRT131080:HRU131081 IBP131080:IBQ131081 ILL131080:ILM131081 IVH131080:IVI131081 JFD131080:JFE131081 JOZ131080:JPA131081 JYV131080:JYW131081 KIR131080:KIS131081 KSN131080:KSO131081 LCJ131080:LCK131081 LMF131080:LMG131081 LWB131080:LWC131081 MFX131080:MFY131081 MPT131080:MPU131081 MZP131080:MZQ131081 NJL131080:NJM131081 NTH131080:NTI131081 ODD131080:ODE131081 OMZ131080:ONA131081 OWV131080:OWW131081 PGR131080:PGS131081 PQN131080:PQO131081 QAJ131080:QAK131081 QKF131080:QKG131081 QUB131080:QUC131081 RDX131080:RDY131081 RNT131080:RNU131081 RXP131080:RXQ131081 SHL131080:SHM131081 SRH131080:SRI131081 TBD131080:TBE131081 TKZ131080:TLA131081 TUV131080:TUW131081 UER131080:UES131081 UON131080:UOO131081 UYJ131080:UYK131081 VIF131080:VIG131081 VSB131080:VSC131081 WBX131080:WBY131081 WLT131080:WLU131081 WVP131080:WVQ131081 C196616:E196617 JD196616:JE196617 SZ196616:TA196617 ACV196616:ACW196617 AMR196616:AMS196617 AWN196616:AWO196617 BGJ196616:BGK196617 BQF196616:BQG196617 CAB196616:CAC196617 CJX196616:CJY196617 CTT196616:CTU196617 DDP196616:DDQ196617 DNL196616:DNM196617 DXH196616:DXI196617 EHD196616:EHE196617 EQZ196616:ERA196617 FAV196616:FAW196617 FKR196616:FKS196617 FUN196616:FUO196617 GEJ196616:GEK196617 GOF196616:GOG196617 GYB196616:GYC196617 HHX196616:HHY196617 HRT196616:HRU196617 IBP196616:IBQ196617 ILL196616:ILM196617 IVH196616:IVI196617 JFD196616:JFE196617 JOZ196616:JPA196617 JYV196616:JYW196617 KIR196616:KIS196617 KSN196616:KSO196617 LCJ196616:LCK196617 LMF196616:LMG196617 LWB196616:LWC196617 MFX196616:MFY196617 MPT196616:MPU196617 MZP196616:MZQ196617 NJL196616:NJM196617 NTH196616:NTI196617 ODD196616:ODE196617 OMZ196616:ONA196617 OWV196616:OWW196617 PGR196616:PGS196617 PQN196616:PQO196617 QAJ196616:QAK196617 QKF196616:QKG196617 QUB196616:QUC196617 RDX196616:RDY196617 RNT196616:RNU196617 RXP196616:RXQ196617 SHL196616:SHM196617 SRH196616:SRI196617 TBD196616:TBE196617 TKZ196616:TLA196617 TUV196616:TUW196617 UER196616:UES196617 UON196616:UOO196617 UYJ196616:UYK196617 VIF196616:VIG196617 VSB196616:VSC196617 WBX196616:WBY196617 WLT196616:WLU196617 WVP196616:WVQ196617 C262152:E262153 JD262152:JE262153 SZ262152:TA262153 ACV262152:ACW262153 AMR262152:AMS262153 AWN262152:AWO262153 BGJ262152:BGK262153 BQF262152:BQG262153 CAB262152:CAC262153 CJX262152:CJY262153 CTT262152:CTU262153 DDP262152:DDQ262153 DNL262152:DNM262153 DXH262152:DXI262153 EHD262152:EHE262153 EQZ262152:ERA262153 FAV262152:FAW262153 FKR262152:FKS262153 FUN262152:FUO262153 GEJ262152:GEK262153 GOF262152:GOG262153 GYB262152:GYC262153 HHX262152:HHY262153 HRT262152:HRU262153 IBP262152:IBQ262153 ILL262152:ILM262153 IVH262152:IVI262153 JFD262152:JFE262153 JOZ262152:JPA262153 JYV262152:JYW262153 KIR262152:KIS262153 KSN262152:KSO262153 LCJ262152:LCK262153 LMF262152:LMG262153 LWB262152:LWC262153 MFX262152:MFY262153 MPT262152:MPU262153 MZP262152:MZQ262153 NJL262152:NJM262153 NTH262152:NTI262153 ODD262152:ODE262153 OMZ262152:ONA262153 OWV262152:OWW262153 PGR262152:PGS262153 PQN262152:PQO262153 QAJ262152:QAK262153 QKF262152:QKG262153 QUB262152:QUC262153 RDX262152:RDY262153 RNT262152:RNU262153 RXP262152:RXQ262153 SHL262152:SHM262153 SRH262152:SRI262153 TBD262152:TBE262153 TKZ262152:TLA262153 TUV262152:TUW262153 UER262152:UES262153 UON262152:UOO262153 UYJ262152:UYK262153 VIF262152:VIG262153 VSB262152:VSC262153 WBX262152:WBY262153 WLT262152:WLU262153 WVP262152:WVQ262153 C327688:E327689 JD327688:JE327689 SZ327688:TA327689 ACV327688:ACW327689 AMR327688:AMS327689 AWN327688:AWO327689 BGJ327688:BGK327689 BQF327688:BQG327689 CAB327688:CAC327689 CJX327688:CJY327689 CTT327688:CTU327689 DDP327688:DDQ327689 DNL327688:DNM327689 DXH327688:DXI327689 EHD327688:EHE327689 EQZ327688:ERA327689 FAV327688:FAW327689 FKR327688:FKS327689 FUN327688:FUO327689 GEJ327688:GEK327689 GOF327688:GOG327689 GYB327688:GYC327689 HHX327688:HHY327689 HRT327688:HRU327689 IBP327688:IBQ327689 ILL327688:ILM327689 IVH327688:IVI327689 JFD327688:JFE327689 JOZ327688:JPA327689 JYV327688:JYW327689 KIR327688:KIS327689 KSN327688:KSO327689 LCJ327688:LCK327689 LMF327688:LMG327689 LWB327688:LWC327689 MFX327688:MFY327689 MPT327688:MPU327689 MZP327688:MZQ327689 NJL327688:NJM327689 NTH327688:NTI327689 ODD327688:ODE327689 OMZ327688:ONA327689 OWV327688:OWW327689 PGR327688:PGS327689 PQN327688:PQO327689 QAJ327688:QAK327689 QKF327688:QKG327689 QUB327688:QUC327689 RDX327688:RDY327689 RNT327688:RNU327689 RXP327688:RXQ327689 SHL327688:SHM327689 SRH327688:SRI327689 TBD327688:TBE327689 TKZ327688:TLA327689 TUV327688:TUW327689 UER327688:UES327689 UON327688:UOO327689 UYJ327688:UYK327689 VIF327688:VIG327689 VSB327688:VSC327689 WBX327688:WBY327689 WLT327688:WLU327689 WVP327688:WVQ327689 C393224:E393225 JD393224:JE393225 SZ393224:TA393225 ACV393224:ACW393225 AMR393224:AMS393225 AWN393224:AWO393225 BGJ393224:BGK393225 BQF393224:BQG393225 CAB393224:CAC393225 CJX393224:CJY393225 CTT393224:CTU393225 DDP393224:DDQ393225 DNL393224:DNM393225 DXH393224:DXI393225 EHD393224:EHE393225 EQZ393224:ERA393225 FAV393224:FAW393225 FKR393224:FKS393225 FUN393224:FUO393225 GEJ393224:GEK393225 GOF393224:GOG393225 GYB393224:GYC393225 HHX393224:HHY393225 HRT393224:HRU393225 IBP393224:IBQ393225 ILL393224:ILM393225 IVH393224:IVI393225 JFD393224:JFE393225 JOZ393224:JPA393225 JYV393224:JYW393225 KIR393224:KIS393225 KSN393224:KSO393225 LCJ393224:LCK393225 LMF393224:LMG393225 LWB393224:LWC393225 MFX393224:MFY393225 MPT393224:MPU393225 MZP393224:MZQ393225 NJL393224:NJM393225 NTH393224:NTI393225 ODD393224:ODE393225 OMZ393224:ONA393225 OWV393224:OWW393225 PGR393224:PGS393225 PQN393224:PQO393225 QAJ393224:QAK393225 QKF393224:QKG393225 QUB393224:QUC393225 RDX393224:RDY393225 RNT393224:RNU393225 RXP393224:RXQ393225 SHL393224:SHM393225 SRH393224:SRI393225 TBD393224:TBE393225 TKZ393224:TLA393225 TUV393224:TUW393225 UER393224:UES393225 UON393224:UOO393225 UYJ393224:UYK393225 VIF393224:VIG393225 VSB393224:VSC393225 WBX393224:WBY393225 WLT393224:WLU393225 WVP393224:WVQ393225 C458760:E458761 JD458760:JE458761 SZ458760:TA458761 ACV458760:ACW458761 AMR458760:AMS458761 AWN458760:AWO458761 BGJ458760:BGK458761 BQF458760:BQG458761 CAB458760:CAC458761 CJX458760:CJY458761 CTT458760:CTU458761 DDP458760:DDQ458761 DNL458760:DNM458761 DXH458760:DXI458761 EHD458760:EHE458761 EQZ458760:ERA458761 FAV458760:FAW458761 FKR458760:FKS458761 FUN458760:FUO458761 GEJ458760:GEK458761 GOF458760:GOG458761 GYB458760:GYC458761 HHX458760:HHY458761 HRT458760:HRU458761 IBP458760:IBQ458761 ILL458760:ILM458761 IVH458760:IVI458761 JFD458760:JFE458761 JOZ458760:JPA458761 JYV458760:JYW458761 KIR458760:KIS458761 KSN458760:KSO458761 LCJ458760:LCK458761 LMF458760:LMG458761 LWB458760:LWC458761 MFX458760:MFY458761 MPT458760:MPU458761 MZP458760:MZQ458761 NJL458760:NJM458761 NTH458760:NTI458761 ODD458760:ODE458761 OMZ458760:ONA458761 OWV458760:OWW458761 PGR458760:PGS458761 PQN458760:PQO458761 QAJ458760:QAK458761 QKF458760:QKG458761 QUB458760:QUC458761 RDX458760:RDY458761 RNT458760:RNU458761 RXP458760:RXQ458761 SHL458760:SHM458761 SRH458760:SRI458761 TBD458760:TBE458761 TKZ458760:TLA458761 TUV458760:TUW458761 UER458760:UES458761 UON458760:UOO458761 UYJ458760:UYK458761 VIF458760:VIG458761 VSB458760:VSC458761 WBX458760:WBY458761 WLT458760:WLU458761 WVP458760:WVQ458761 C524296:E524297 JD524296:JE524297 SZ524296:TA524297 ACV524296:ACW524297 AMR524296:AMS524297 AWN524296:AWO524297 BGJ524296:BGK524297 BQF524296:BQG524297 CAB524296:CAC524297 CJX524296:CJY524297 CTT524296:CTU524297 DDP524296:DDQ524297 DNL524296:DNM524297 DXH524296:DXI524297 EHD524296:EHE524297 EQZ524296:ERA524297 FAV524296:FAW524297 FKR524296:FKS524297 FUN524296:FUO524297 GEJ524296:GEK524297 GOF524296:GOG524297 GYB524296:GYC524297 HHX524296:HHY524297 HRT524296:HRU524297 IBP524296:IBQ524297 ILL524296:ILM524297 IVH524296:IVI524297 JFD524296:JFE524297 JOZ524296:JPA524297 JYV524296:JYW524297 KIR524296:KIS524297 KSN524296:KSO524297 LCJ524296:LCK524297 LMF524296:LMG524297 LWB524296:LWC524297 MFX524296:MFY524297 MPT524296:MPU524297 MZP524296:MZQ524297 NJL524296:NJM524297 NTH524296:NTI524297 ODD524296:ODE524297 OMZ524296:ONA524297 OWV524296:OWW524297 PGR524296:PGS524297 PQN524296:PQO524297 QAJ524296:QAK524297 QKF524296:QKG524297 QUB524296:QUC524297 RDX524296:RDY524297 RNT524296:RNU524297 RXP524296:RXQ524297 SHL524296:SHM524297 SRH524296:SRI524297 TBD524296:TBE524297 TKZ524296:TLA524297 TUV524296:TUW524297 UER524296:UES524297 UON524296:UOO524297 UYJ524296:UYK524297 VIF524296:VIG524297 VSB524296:VSC524297 WBX524296:WBY524297 WLT524296:WLU524297 WVP524296:WVQ524297 C589832:E589833 JD589832:JE589833 SZ589832:TA589833 ACV589832:ACW589833 AMR589832:AMS589833 AWN589832:AWO589833 BGJ589832:BGK589833 BQF589832:BQG589833 CAB589832:CAC589833 CJX589832:CJY589833 CTT589832:CTU589833 DDP589832:DDQ589833 DNL589832:DNM589833 DXH589832:DXI589833 EHD589832:EHE589833 EQZ589832:ERA589833 FAV589832:FAW589833 FKR589832:FKS589833 FUN589832:FUO589833 GEJ589832:GEK589833 GOF589832:GOG589833 GYB589832:GYC589833 HHX589832:HHY589833 HRT589832:HRU589833 IBP589832:IBQ589833 ILL589832:ILM589833 IVH589832:IVI589833 JFD589832:JFE589833 JOZ589832:JPA589833 JYV589832:JYW589833 KIR589832:KIS589833 KSN589832:KSO589833 LCJ589832:LCK589833 LMF589832:LMG589833 LWB589832:LWC589833 MFX589832:MFY589833 MPT589832:MPU589833 MZP589832:MZQ589833 NJL589832:NJM589833 NTH589832:NTI589833 ODD589832:ODE589833 OMZ589832:ONA589833 OWV589832:OWW589833 PGR589832:PGS589833 PQN589832:PQO589833 QAJ589832:QAK589833 QKF589832:QKG589833 QUB589832:QUC589833 RDX589832:RDY589833 RNT589832:RNU589833 RXP589832:RXQ589833 SHL589832:SHM589833 SRH589832:SRI589833 TBD589832:TBE589833 TKZ589832:TLA589833 TUV589832:TUW589833 UER589832:UES589833 UON589832:UOO589833 UYJ589832:UYK589833 VIF589832:VIG589833 VSB589832:VSC589833 WBX589832:WBY589833 WLT589832:WLU589833 WVP589832:WVQ589833 C655368:E655369 JD655368:JE655369 SZ655368:TA655369 ACV655368:ACW655369 AMR655368:AMS655369 AWN655368:AWO655369 BGJ655368:BGK655369 BQF655368:BQG655369 CAB655368:CAC655369 CJX655368:CJY655369 CTT655368:CTU655369 DDP655368:DDQ655369 DNL655368:DNM655369 DXH655368:DXI655369 EHD655368:EHE655369 EQZ655368:ERA655369 FAV655368:FAW655369 FKR655368:FKS655369 FUN655368:FUO655369 GEJ655368:GEK655369 GOF655368:GOG655369 GYB655368:GYC655369 HHX655368:HHY655369 HRT655368:HRU655369 IBP655368:IBQ655369 ILL655368:ILM655369 IVH655368:IVI655369 JFD655368:JFE655369 JOZ655368:JPA655369 JYV655368:JYW655369 KIR655368:KIS655369 KSN655368:KSO655369 LCJ655368:LCK655369 LMF655368:LMG655369 LWB655368:LWC655369 MFX655368:MFY655369 MPT655368:MPU655369 MZP655368:MZQ655369 NJL655368:NJM655369 NTH655368:NTI655369 ODD655368:ODE655369 OMZ655368:ONA655369 OWV655368:OWW655369 PGR655368:PGS655369 PQN655368:PQO655369 QAJ655368:QAK655369 QKF655368:QKG655369 QUB655368:QUC655369 RDX655368:RDY655369 RNT655368:RNU655369 RXP655368:RXQ655369 SHL655368:SHM655369 SRH655368:SRI655369 TBD655368:TBE655369 TKZ655368:TLA655369 TUV655368:TUW655369 UER655368:UES655369 UON655368:UOO655369 UYJ655368:UYK655369 VIF655368:VIG655369 VSB655368:VSC655369 WBX655368:WBY655369 WLT655368:WLU655369 WVP655368:WVQ655369 C720904:E720905 JD720904:JE720905 SZ720904:TA720905 ACV720904:ACW720905 AMR720904:AMS720905 AWN720904:AWO720905 BGJ720904:BGK720905 BQF720904:BQG720905 CAB720904:CAC720905 CJX720904:CJY720905 CTT720904:CTU720905 DDP720904:DDQ720905 DNL720904:DNM720905 DXH720904:DXI720905 EHD720904:EHE720905 EQZ720904:ERA720905 FAV720904:FAW720905 FKR720904:FKS720905 FUN720904:FUO720905 GEJ720904:GEK720905 GOF720904:GOG720905 GYB720904:GYC720905 HHX720904:HHY720905 HRT720904:HRU720905 IBP720904:IBQ720905 ILL720904:ILM720905 IVH720904:IVI720905 JFD720904:JFE720905 JOZ720904:JPA720905 JYV720904:JYW720905 KIR720904:KIS720905 KSN720904:KSO720905 LCJ720904:LCK720905 LMF720904:LMG720905 LWB720904:LWC720905 MFX720904:MFY720905 MPT720904:MPU720905 MZP720904:MZQ720905 NJL720904:NJM720905 NTH720904:NTI720905 ODD720904:ODE720905 OMZ720904:ONA720905 OWV720904:OWW720905 PGR720904:PGS720905 PQN720904:PQO720905 QAJ720904:QAK720905 QKF720904:QKG720905 QUB720904:QUC720905 RDX720904:RDY720905 RNT720904:RNU720905 RXP720904:RXQ720905 SHL720904:SHM720905 SRH720904:SRI720905 TBD720904:TBE720905 TKZ720904:TLA720905 TUV720904:TUW720905 UER720904:UES720905 UON720904:UOO720905 UYJ720904:UYK720905 VIF720904:VIG720905 VSB720904:VSC720905 WBX720904:WBY720905 WLT720904:WLU720905 WVP720904:WVQ720905 C786440:E786441 JD786440:JE786441 SZ786440:TA786441 ACV786440:ACW786441 AMR786440:AMS786441 AWN786440:AWO786441 BGJ786440:BGK786441 BQF786440:BQG786441 CAB786440:CAC786441 CJX786440:CJY786441 CTT786440:CTU786441 DDP786440:DDQ786441 DNL786440:DNM786441 DXH786440:DXI786441 EHD786440:EHE786441 EQZ786440:ERA786441 FAV786440:FAW786441 FKR786440:FKS786441 FUN786440:FUO786441 GEJ786440:GEK786441 GOF786440:GOG786441 GYB786440:GYC786441 HHX786440:HHY786441 HRT786440:HRU786441 IBP786440:IBQ786441 ILL786440:ILM786441 IVH786440:IVI786441 JFD786440:JFE786441 JOZ786440:JPA786441 JYV786440:JYW786441 KIR786440:KIS786441 KSN786440:KSO786441 LCJ786440:LCK786441 LMF786440:LMG786441 LWB786440:LWC786441 MFX786440:MFY786441 MPT786440:MPU786441 MZP786440:MZQ786441 NJL786440:NJM786441 NTH786440:NTI786441 ODD786440:ODE786441 OMZ786440:ONA786441 OWV786440:OWW786441 PGR786440:PGS786441 PQN786440:PQO786441 QAJ786440:QAK786441 QKF786440:QKG786441 QUB786440:QUC786441 RDX786440:RDY786441 RNT786440:RNU786441 RXP786440:RXQ786441 SHL786440:SHM786441 SRH786440:SRI786441 TBD786440:TBE786441 TKZ786440:TLA786441 TUV786440:TUW786441 UER786440:UES786441 UON786440:UOO786441 UYJ786440:UYK786441 VIF786440:VIG786441 VSB786440:VSC786441 WBX786440:WBY786441 WLT786440:WLU786441 WVP786440:WVQ786441 C851976:E851977 JD851976:JE851977 SZ851976:TA851977 ACV851976:ACW851977 AMR851976:AMS851977 AWN851976:AWO851977 BGJ851976:BGK851977 BQF851976:BQG851977 CAB851976:CAC851977 CJX851976:CJY851977 CTT851976:CTU851977 DDP851976:DDQ851977 DNL851976:DNM851977 DXH851976:DXI851977 EHD851976:EHE851977 EQZ851976:ERA851977 FAV851976:FAW851977 FKR851976:FKS851977 FUN851976:FUO851977 GEJ851976:GEK851977 GOF851976:GOG851977 GYB851976:GYC851977 HHX851976:HHY851977 HRT851976:HRU851977 IBP851976:IBQ851977 ILL851976:ILM851977 IVH851976:IVI851977 JFD851976:JFE851977 JOZ851976:JPA851977 JYV851976:JYW851977 KIR851976:KIS851977 KSN851976:KSO851977 LCJ851976:LCK851977 LMF851976:LMG851977 LWB851976:LWC851977 MFX851976:MFY851977 MPT851976:MPU851977 MZP851976:MZQ851977 NJL851976:NJM851977 NTH851976:NTI851977 ODD851976:ODE851977 OMZ851976:ONA851977 OWV851976:OWW851977 PGR851976:PGS851977 PQN851976:PQO851977 QAJ851976:QAK851977 QKF851976:QKG851977 QUB851976:QUC851977 RDX851976:RDY851977 RNT851976:RNU851977 RXP851976:RXQ851977 SHL851976:SHM851977 SRH851976:SRI851977 TBD851976:TBE851977 TKZ851976:TLA851977 TUV851976:TUW851977 UER851976:UES851977 UON851976:UOO851977 UYJ851976:UYK851977 VIF851976:VIG851977 VSB851976:VSC851977 WBX851976:WBY851977 WLT851976:WLU851977 WVP851976:WVQ851977 C917512:E917513 JD917512:JE917513 SZ917512:TA917513 ACV917512:ACW917513 AMR917512:AMS917513 AWN917512:AWO917513 BGJ917512:BGK917513 BQF917512:BQG917513 CAB917512:CAC917513 CJX917512:CJY917513 CTT917512:CTU917513 DDP917512:DDQ917513 DNL917512:DNM917513 DXH917512:DXI917513 EHD917512:EHE917513 EQZ917512:ERA917513 FAV917512:FAW917513 FKR917512:FKS917513 FUN917512:FUO917513 GEJ917512:GEK917513 GOF917512:GOG917513 GYB917512:GYC917513 HHX917512:HHY917513 HRT917512:HRU917513 IBP917512:IBQ917513 ILL917512:ILM917513 IVH917512:IVI917513 JFD917512:JFE917513 JOZ917512:JPA917513 JYV917512:JYW917513 KIR917512:KIS917513 KSN917512:KSO917513 LCJ917512:LCK917513 LMF917512:LMG917513 LWB917512:LWC917513 MFX917512:MFY917513 MPT917512:MPU917513 MZP917512:MZQ917513 NJL917512:NJM917513 NTH917512:NTI917513 ODD917512:ODE917513 OMZ917512:ONA917513 OWV917512:OWW917513 PGR917512:PGS917513 PQN917512:PQO917513 QAJ917512:QAK917513 QKF917512:QKG917513 QUB917512:QUC917513 RDX917512:RDY917513 RNT917512:RNU917513 RXP917512:RXQ917513 SHL917512:SHM917513 SRH917512:SRI917513 TBD917512:TBE917513 TKZ917512:TLA917513 TUV917512:TUW917513 UER917512:UES917513 UON917512:UOO917513 UYJ917512:UYK917513 VIF917512:VIG917513 VSB917512:VSC917513 WBX917512:WBY917513 WLT917512:WLU917513 WVP917512:WVQ917513 C983048:E983049 JD983048:JE983049 SZ983048:TA983049 ACV983048:ACW983049 AMR983048:AMS983049 AWN983048:AWO983049 BGJ983048:BGK983049 BQF983048:BQG983049 CAB983048:CAC983049 CJX983048:CJY983049 CTT983048:CTU983049 DDP983048:DDQ983049 DNL983048:DNM983049 DXH983048:DXI983049 EHD983048:EHE983049 EQZ983048:ERA983049 FAV983048:FAW983049 FKR983048:FKS983049 FUN983048:FUO983049 GEJ983048:GEK983049 GOF983048:GOG983049 GYB983048:GYC983049 HHX983048:HHY983049 HRT983048:HRU983049 IBP983048:IBQ983049 ILL983048:ILM983049 IVH983048:IVI983049 JFD983048:JFE983049 JOZ983048:JPA983049 JYV983048:JYW983049 KIR983048:KIS983049 KSN983048:KSO983049 LCJ983048:LCK983049 LMF983048:LMG983049 LWB983048:LWC983049 MFX983048:MFY983049 MPT983048:MPU983049 MZP983048:MZQ983049 NJL983048:NJM983049 NTH983048:NTI983049 ODD983048:ODE983049 OMZ983048:ONA983049 OWV983048:OWW983049 PGR983048:PGS983049 PQN983048:PQO983049 QAJ983048:QAK983049 QKF983048:QKG983049 QUB983048:QUC983049 RDX983048:RDY983049 WVQ983047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E65533 JE65533 TA65533 ACW65533 AMS65533 AWO65533 BGK65533 BQG65533 CAC65533 CJY65533 CTU65533 DDQ65533 DNM65533 DXI65533 EHE65533 ERA65533 FAW65533 FKS65533 FUO65533 GEK65533 GOG65533 GYC65533 HHY65533 HRU65533 IBQ65533 ILM65533 IVI65533 JFE65533 JPA65533 JYW65533 KIS65533 KSO65533 LCK65533 LMG65533 LWC65533 MFY65533 MPU65533 MZQ65533 NJM65533 NTI65533 ODE65533 ONA65533 OWW65533 PGS65533 PQO65533 QAK65533 QKG65533 QUC65533 RDY65533 RNU65533 RXQ65533 SHM65533 SRI65533 TBE65533 TLA65533 TUW65533 UES65533 UOO65533 UYK65533 VIG65533 VSC65533 WBY65533 WLU65533 WVQ65533 E131069 JE131069 TA131069 ACW131069 AMS131069 AWO131069 BGK131069 BQG131069 CAC131069 CJY131069 CTU131069 DDQ131069 DNM131069 DXI131069 EHE131069 ERA131069 FAW131069 FKS131069 FUO131069 GEK131069 GOG131069 GYC131069 HHY131069 HRU131069 IBQ131069 ILM131069 IVI131069 JFE131069 JPA131069 JYW131069 KIS131069 KSO131069 LCK131069 LMG131069 LWC131069 MFY131069 MPU131069 MZQ131069 NJM131069 NTI131069 ODE131069 ONA131069 OWW131069 PGS131069 PQO131069 QAK131069 QKG131069 QUC131069 RDY131069 RNU131069 RXQ131069 SHM131069 SRI131069 TBE131069 TLA131069 TUW131069 UES131069 UOO131069 UYK131069 VIG131069 VSC131069 WBY131069 WLU131069 WVQ131069 E196605 JE196605 TA196605 ACW196605 AMS196605 AWO196605 BGK196605 BQG196605 CAC196605 CJY196605 CTU196605 DDQ196605 DNM196605 DXI196605 EHE196605 ERA196605 FAW196605 FKS196605 FUO196605 GEK196605 GOG196605 GYC196605 HHY196605 HRU196605 IBQ196605 ILM196605 IVI196605 JFE196605 JPA196605 JYW196605 KIS196605 KSO196605 LCK196605 LMG196605 LWC196605 MFY196605 MPU196605 MZQ196605 NJM196605 NTI196605 ODE196605 ONA196605 OWW196605 PGS196605 PQO196605 QAK196605 QKG196605 QUC196605 RDY196605 RNU196605 RXQ196605 SHM196605 SRI196605 TBE196605 TLA196605 TUW196605 UES196605 UOO196605 UYK196605 VIG196605 VSC196605 WBY196605 WLU196605 WVQ196605 E262141 JE262141 TA262141 ACW262141 AMS262141 AWO262141 BGK262141 BQG262141 CAC262141 CJY262141 CTU262141 DDQ262141 DNM262141 DXI262141 EHE262141 ERA262141 FAW262141 FKS262141 FUO262141 GEK262141 GOG262141 GYC262141 HHY262141 HRU262141 IBQ262141 ILM262141 IVI262141 JFE262141 JPA262141 JYW262141 KIS262141 KSO262141 LCK262141 LMG262141 LWC262141 MFY262141 MPU262141 MZQ262141 NJM262141 NTI262141 ODE262141 ONA262141 OWW262141 PGS262141 PQO262141 QAK262141 QKG262141 QUC262141 RDY262141 RNU262141 RXQ262141 SHM262141 SRI262141 TBE262141 TLA262141 TUW262141 UES262141 UOO262141 UYK262141 VIG262141 VSC262141 WBY262141 WLU262141 WVQ262141 E327677 JE327677 TA327677 ACW327677 AMS327677 AWO327677 BGK327677 BQG327677 CAC327677 CJY327677 CTU327677 DDQ327677 DNM327677 DXI327677 EHE327677 ERA327677 FAW327677 FKS327677 FUO327677 GEK327677 GOG327677 GYC327677 HHY327677 HRU327677 IBQ327677 ILM327677 IVI327677 JFE327677 JPA327677 JYW327677 KIS327677 KSO327677 LCK327677 LMG327677 LWC327677 MFY327677 MPU327677 MZQ327677 NJM327677 NTI327677 ODE327677 ONA327677 OWW327677 PGS327677 PQO327677 QAK327677 QKG327677 QUC327677 RDY327677 RNU327677 RXQ327677 SHM327677 SRI327677 TBE327677 TLA327677 TUW327677 UES327677 UOO327677 UYK327677 VIG327677 VSC327677 WBY327677 WLU327677 WVQ327677 E393213 JE393213 TA393213 ACW393213 AMS393213 AWO393213 BGK393213 BQG393213 CAC393213 CJY393213 CTU393213 DDQ393213 DNM393213 DXI393213 EHE393213 ERA393213 FAW393213 FKS393213 FUO393213 GEK393213 GOG393213 GYC393213 HHY393213 HRU393213 IBQ393213 ILM393213 IVI393213 JFE393213 JPA393213 JYW393213 KIS393213 KSO393213 LCK393213 LMG393213 LWC393213 MFY393213 MPU393213 MZQ393213 NJM393213 NTI393213 ODE393213 ONA393213 OWW393213 PGS393213 PQO393213 QAK393213 QKG393213 QUC393213 RDY393213 RNU393213 RXQ393213 SHM393213 SRI393213 TBE393213 TLA393213 TUW393213 UES393213 UOO393213 UYK393213 VIG393213 VSC393213 WBY393213 WLU393213 WVQ393213 E458749 JE458749 TA458749 ACW458749 AMS458749 AWO458749 BGK458749 BQG458749 CAC458749 CJY458749 CTU458749 DDQ458749 DNM458749 DXI458749 EHE458749 ERA458749 FAW458749 FKS458749 FUO458749 GEK458749 GOG458749 GYC458749 HHY458749 HRU458749 IBQ458749 ILM458749 IVI458749 JFE458749 JPA458749 JYW458749 KIS458749 KSO458749 LCK458749 LMG458749 LWC458749 MFY458749 MPU458749 MZQ458749 NJM458749 NTI458749 ODE458749 ONA458749 OWW458749 PGS458749 PQO458749 QAK458749 QKG458749 QUC458749 RDY458749 RNU458749 RXQ458749 SHM458749 SRI458749 TBE458749 TLA458749 TUW458749 UES458749 UOO458749 UYK458749 VIG458749 VSC458749 WBY458749 WLU458749 WVQ458749 E524285 JE524285 TA524285 ACW524285 AMS524285 AWO524285 BGK524285 BQG524285 CAC524285 CJY524285 CTU524285 DDQ524285 DNM524285 DXI524285 EHE524285 ERA524285 FAW524285 FKS524285 FUO524285 GEK524285 GOG524285 GYC524285 HHY524285 HRU524285 IBQ524285 ILM524285 IVI524285 JFE524285 JPA524285 JYW524285 KIS524285 KSO524285 LCK524285 LMG524285 LWC524285 MFY524285 MPU524285 MZQ524285 NJM524285 NTI524285 ODE524285 ONA524285 OWW524285 PGS524285 PQO524285 QAK524285 QKG524285 QUC524285 RDY524285 RNU524285 RXQ524285 SHM524285 SRI524285 TBE524285 TLA524285 TUW524285 UES524285 UOO524285 UYK524285 VIG524285 VSC524285 WBY524285 WLU524285 WVQ524285 E589821 JE589821 TA589821 ACW589821 AMS589821 AWO589821 BGK589821 BQG589821 CAC589821 CJY589821 CTU589821 DDQ589821 DNM589821 DXI589821 EHE589821 ERA589821 FAW589821 FKS589821 FUO589821 GEK589821 GOG589821 GYC589821 HHY589821 HRU589821 IBQ589821 ILM589821 IVI589821 JFE589821 JPA589821 JYW589821 KIS589821 KSO589821 LCK589821 LMG589821 LWC589821 MFY589821 MPU589821 MZQ589821 NJM589821 NTI589821 ODE589821 ONA589821 OWW589821 PGS589821 PQO589821 QAK589821 QKG589821 QUC589821 RDY589821 RNU589821 RXQ589821 SHM589821 SRI589821 TBE589821 TLA589821 TUW589821 UES589821 UOO589821 UYK589821 VIG589821 VSC589821 WBY589821 WLU589821 WVQ589821 E655357 JE655357 TA655357 ACW655357 AMS655357 AWO655357 BGK655357 BQG655357 CAC655357 CJY655357 CTU655357 DDQ655357 DNM655357 DXI655357 EHE655357 ERA655357 FAW655357 FKS655357 FUO655357 GEK655357 GOG655357 GYC655357 HHY655357 HRU655357 IBQ655357 ILM655357 IVI655357 JFE655357 JPA655357 JYW655357 KIS655357 KSO655357 LCK655357 LMG655357 LWC655357 MFY655357 MPU655357 MZQ655357 NJM655357 NTI655357 ODE655357 ONA655357 OWW655357 PGS655357 PQO655357 QAK655357 QKG655357 QUC655357 RDY655357 RNU655357 RXQ655357 SHM655357 SRI655357 TBE655357 TLA655357 TUW655357 UES655357 UOO655357 UYK655357 VIG655357 VSC655357 WBY655357 WLU655357 WVQ655357 E720893 JE720893 TA720893 ACW720893 AMS720893 AWO720893 BGK720893 BQG720893 CAC720893 CJY720893 CTU720893 DDQ720893 DNM720893 DXI720893 EHE720893 ERA720893 FAW720893 FKS720893 FUO720893 GEK720893 GOG720893 GYC720893 HHY720893 HRU720893 IBQ720893 ILM720893 IVI720893 JFE720893 JPA720893 JYW720893 KIS720893 KSO720893 LCK720893 LMG720893 LWC720893 MFY720893 MPU720893 MZQ720893 NJM720893 NTI720893 ODE720893 ONA720893 OWW720893 PGS720893 PQO720893 QAK720893 QKG720893 QUC720893 RDY720893 RNU720893 RXQ720893 SHM720893 SRI720893 TBE720893 TLA720893 TUW720893 UES720893 UOO720893 UYK720893 VIG720893 VSC720893 WBY720893 WLU720893 WVQ720893 E786429 JE786429 TA786429 ACW786429 AMS786429 AWO786429 BGK786429 BQG786429 CAC786429 CJY786429 CTU786429 DDQ786429 DNM786429 DXI786429 EHE786429 ERA786429 FAW786429 FKS786429 FUO786429 GEK786429 GOG786429 GYC786429 HHY786429 HRU786429 IBQ786429 ILM786429 IVI786429 JFE786429 JPA786429 JYW786429 KIS786429 KSO786429 LCK786429 LMG786429 LWC786429 MFY786429 MPU786429 MZQ786429 NJM786429 NTI786429 ODE786429 ONA786429 OWW786429 PGS786429 PQO786429 QAK786429 QKG786429 QUC786429 RDY786429 RNU786429 RXQ786429 SHM786429 SRI786429 TBE786429 TLA786429 TUW786429 UES786429 UOO786429 UYK786429 VIG786429 VSC786429 WBY786429 WLU786429 WVQ786429 E851965 JE851965 TA851965 ACW851965 AMS851965 AWO851965 BGK851965 BQG851965 CAC851965 CJY851965 CTU851965 DDQ851965 DNM851965 DXI851965 EHE851965 ERA851965 FAW851965 FKS851965 FUO851965 GEK851965 GOG851965 GYC851965 HHY851965 HRU851965 IBQ851965 ILM851965 IVI851965 JFE851965 JPA851965 JYW851965 KIS851965 KSO851965 LCK851965 LMG851965 LWC851965 MFY851965 MPU851965 MZQ851965 NJM851965 NTI851965 ODE851965 ONA851965 OWW851965 PGS851965 PQO851965 QAK851965 QKG851965 QUC851965 RDY851965 RNU851965 RXQ851965 SHM851965 SRI851965 TBE851965 TLA851965 TUW851965 UES851965 UOO851965 UYK851965 VIG851965 VSC851965 WBY851965 WLU851965 WVQ851965 E917501 JE917501 TA917501 ACW917501 AMS917501 AWO917501 BGK917501 BQG917501 CAC917501 CJY917501 CTU917501 DDQ917501 DNM917501 DXI917501 EHE917501 ERA917501 FAW917501 FKS917501 FUO917501 GEK917501 GOG917501 GYC917501 HHY917501 HRU917501 IBQ917501 ILM917501 IVI917501 JFE917501 JPA917501 JYW917501 KIS917501 KSO917501 LCK917501 LMG917501 LWC917501 MFY917501 MPU917501 MZQ917501 NJM917501 NTI917501 ODE917501 ONA917501 OWW917501 PGS917501 PQO917501 QAK917501 QKG917501 QUC917501 RDY917501 RNU917501 RXQ917501 SHM917501 SRI917501 TBE917501 TLA917501 TUW917501 UES917501 UOO917501 UYK917501 VIG917501 VSC917501 WBY917501 WLU917501 WVQ917501 E983037 JE983037 TA983037 ACW983037 AMS983037 AWO983037 BGK983037 BQG983037 CAC983037 CJY983037 CTU983037 DDQ983037 DNM983037 DXI983037 EHE983037 ERA983037 FAW983037 FKS983037 FUO983037 GEK983037 GOG983037 GYC983037 HHY983037 HRU983037 IBQ983037 ILM983037 IVI983037 JFE983037 JPA983037 JYW983037 KIS983037 KSO983037 LCK983037 LMG983037 LWC983037 MFY983037 MPU983037 MZQ983037 NJM983037 NTI983037 ODE983037 ONA983037 OWW983037 PGS983037 PQO983037 QAK983037 QKG983037 QUC983037 RDY983037 RNU983037 RXQ983037 SHM983037 SRI983037 TBE983037 TLA983037 TUW983037 UES983037 UOO983037 UYK983037 VIG983037 VSC983037 WBY983037 WLU983037 WVQ983037 WLU983047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I65533 JH65533 TD65533 ACZ65533 AMV65533 AWR65533 BGN65533 BQJ65533 CAF65533 CKB65533 CTX65533 DDT65533 DNP65533 DXL65533 EHH65533 ERD65533 FAZ65533 FKV65533 FUR65533 GEN65533 GOJ65533 GYF65533 HIB65533 HRX65533 IBT65533 ILP65533 IVL65533 JFH65533 JPD65533 JYZ65533 KIV65533 KSR65533 LCN65533 LMJ65533 LWF65533 MGB65533 MPX65533 MZT65533 NJP65533 NTL65533 ODH65533 OND65533 OWZ65533 PGV65533 PQR65533 QAN65533 QKJ65533 QUF65533 REB65533 RNX65533 RXT65533 SHP65533 SRL65533 TBH65533 TLD65533 TUZ65533 UEV65533 UOR65533 UYN65533 VIJ65533 VSF65533 WCB65533 WLX65533 WVT65533 I131069 JH131069 TD131069 ACZ131069 AMV131069 AWR131069 BGN131069 BQJ131069 CAF131069 CKB131069 CTX131069 DDT131069 DNP131069 DXL131069 EHH131069 ERD131069 FAZ131069 FKV131069 FUR131069 GEN131069 GOJ131069 GYF131069 HIB131069 HRX131069 IBT131069 ILP131069 IVL131069 JFH131069 JPD131069 JYZ131069 KIV131069 KSR131069 LCN131069 LMJ131069 LWF131069 MGB131069 MPX131069 MZT131069 NJP131069 NTL131069 ODH131069 OND131069 OWZ131069 PGV131069 PQR131069 QAN131069 QKJ131069 QUF131069 REB131069 RNX131069 RXT131069 SHP131069 SRL131069 TBH131069 TLD131069 TUZ131069 UEV131069 UOR131069 UYN131069 VIJ131069 VSF131069 WCB131069 WLX131069 WVT131069 I196605 JH196605 TD196605 ACZ196605 AMV196605 AWR196605 BGN196605 BQJ196605 CAF196605 CKB196605 CTX196605 DDT196605 DNP196605 DXL196605 EHH196605 ERD196605 FAZ196605 FKV196605 FUR196605 GEN196605 GOJ196605 GYF196605 HIB196605 HRX196605 IBT196605 ILP196605 IVL196605 JFH196605 JPD196605 JYZ196605 KIV196605 KSR196605 LCN196605 LMJ196605 LWF196605 MGB196605 MPX196605 MZT196605 NJP196605 NTL196605 ODH196605 OND196605 OWZ196605 PGV196605 PQR196605 QAN196605 QKJ196605 QUF196605 REB196605 RNX196605 RXT196605 SHP196605 SRL196605 TBH196605 TLD196605 TUZ196605 UEV196605 UOR196605 UYN196605 VIJ196605 VSF196605 WCB196605 WLX196605 WVT196605 I262141 JH262141 TD262141 ACZ262141 AMV262141 AWR262141 BGN262141 BQJ262141 CAF262141 CKB262141 CTX262141 DDT262141 DNP262141 DXL262141 EHH262141 ERD262141 FAZ262141 FKV262141 FUR262141 GEN262141 GOJ262141 GYF262141 HIB262141 HRX262141 IBT262141 ILP262141 IVL262141 JFH262141 JPD262141 JYZ262141 KIV262141 KSR262141 LCN262141 LMJ262141 LWF262141 MGB262141 MPX262141 MZT262141 NJP262141 NTL262141 ODH262141 OND262141 OWZ262141 PGV262141 PQR262141 QAN262141 QKJ262141 QUF262141 REB262141 RNX262141 RXT262141 SHP262141 SRL262141 TBH262141 TLD262141 TUZ262141 UEV262141 UOR262141 UYN262141 VIJ262141 VSF262141 WCB262141 WLX262141 WVT262141 I327677 JH327677 TD327677 ACZ327677 AMV327677 AWR327677 BGN327677 BQJ327677 CAF327677 CKB327677 CTX327677 DDT327677 DNP327677 DXL327677 EHH327677 ERD327677 FAZ327677 FKV327677 FUR327677 GEN327677 GOJ327677 GYF327677 HIB327677 HRX327677 IBT327677 ILP327677 IVL327677 JFH327677 JPD327677 JYZ327677 KIV327677 KSR327677 LCN327677 LMJ327677 LWF327677 MGB327677 MPX327677 MZT327677 NJP327677 NTL327677 ODH327677 OND327677 OWZ327677 PGV327677 PQR327677 QAN327677 QKJ327677 QUF327677 REB327677 RNX327677 RXT327677 SHP327677 SRL327677 TBH327677 TLD327677 TUZ327677 UEV327677 UOR327677 UYN327677 VIJ327677 VSF327677 WCB327677 WLX327677 WVT327677 I393213 JH393213 TD393213 ACZ393213 AMV393213 AWR393213 BGN393213 BQJ393213 CAF393213 CKB393213 CTX393213 DDT393213 DNP393213 DXL393213 EHH393213 ERD393213 FAZ393213 FKV393213 FUR393213 GEN393213 GOJ393213 GYF393213 HIB393213 HRX393213 IBT393213 ILP393213 IVL393213 JFH393213 JPD393213 JYZ393213 KIV393213 KSR393213 LCN393213 LMJ393213 LWF393213 MGB393213 MPX393213 MZT393213 NJP393213 NTL393213 ODH393213 OND393213 OWZ393213 PGV393213 PQR393213 QAN393213 QKJ393213 QUF393213 REB393213 RNX393213 RXT393213 SHP393213 SRL393213 TBH393213 TLD393213 TUZ393213 UEV393213 UOR393213 UYN393213 VIJ393213 VSF393213 WCB393213 WLX393213 WVT393213 I458749 JH458749 TD458749 ACZ458749 AMV458749 AWR458749 BGN458749 BQJ458749 CAF458749 CKB458749 CTX458749 DDT458749 DNP458749 DXL458749 EHH458749 ERD458749 FAZ458749 FKV458749 FUR458749 GEN458749 GOJ458749 GYF458749 HIB458749 HRX458749 IBT458749 ILP458749 IVL458749 JFH458749 JPD458749 JYZ458749 KIV458749 KSR458749 LCN458749 LMJ458749 LWF458749 MGB458749 MPX458749 MZT458749 NJP458749 NTL458749 ODH458749 OND458749 OWZ458749 PGV458749 PQR458749 QAN458749 QKJ458749 QUF458749 REB458749 RNX458749 RXT458749 SHP458749 SRL458749 TBH458749 TLD458749 TUZ458749 UEV458749 UOR458749 UYN458749 VIJ458749 VSF458749 WCB458749 WLX458749 WVT458749 I524285 JH524285 TD524285 ACZ524285 AMV524285 AWR524285 BGN524285 BQJ524285 CAF524285 CKB524285 CTX524285 DDT524285 DNP524285 DXL524285 EHH524285 ERD524285 FAZ524285 FKV524285 FUR524285 GEN524285 GOJ524285 GYF524285 HIB524285 HRX524285 IBT524285 ILP524285 IVL524285 JFH524285 JPD524285 JYZ524285 KIV524285 KSR524285 LCN524285 LMJ524285 LWF524285 MGB524285 MPX524285 MZT524285 NJP524285 NTL524285 ODH524285 OND524285 OWZ524285 PGV524285 PQR524285 QAN524285 QKJ524285 QUF524285 REB524285 RNX524285 RXT524285 SHP524285 SRL524285 TBH524285 TLD524285 TUZ524285 UEV524285 UOR524285 UYN524285 VIJ524285 VSF524285 WCB524285 WLX524285 WVT524285 I589821 JH589821 TD589821 ACZ589821 AMV589821 AWR589821 BGN589821 BQJ589821 CAF589821 CKB589821 CTX589821 DDT589821 DNP589821 DXL589821 EHH589821 ERD589821 FAZ589821 FKV589821 FUR589821 GEN589821 GOJ589821 GYF589821 HIB589821 HRX589821 IBT589821 ILP589821 IVL589821 JFH589821 JPD589821 JYZ589821 KIV589821 KSR589821 LCN589821 LMJ589821 LWF589821 MGB589821 MPX589821 MZT589821 NJP589821 NTL589821 ODH589821 OND589821 OWZ589821 PGV589821 PQR589821 QAN589821 QKJ589821 QUF589821 REB589821 RNX589821 RXT589821 SHP589821 SRL589821 TBH589821 TLD589821 TUZ589821 UEV589821 UOR589821 UYN589821 VIJ589821 VSF589821 WCB589821 WLX589821 WVT589821 I655357 JH655357 TD655357 ACZ655357 AMV655357 AWR655357 BGN655357 BQJ655357 CAF655357 CKB655357 CTX655357 DDT655357 DNP655357 DXL655357 EHH655357 ERD655357 FAZ655357 FKV655357 FUR655357 GEN655357 GOJ655357 GYF655357 HIB655357 HRX655357 IBT655357 ILP655357 IVL655357 JFH655357 JPD655357 JYZ655357 KIV655357 KSR655357 LCN655357 LMJ655357 LWF655357 MGB655357 MPX655357 MZT655357 NJP655357 NTL655357 ODH655357 OND655357 OWZ655357 PGV655357 PQR655357 QAN655357 QKJ655357 QUF655357 REB655357 RNX655357 RXT655357 SHP655357 SRL655357 TBH655357 TLD655357 TUZ655357 UEV655357 UOR655357 UYN655357 VIJ655357 VSF655357 WCB655357 WLX655357 WVT655357 I720893 JH720893 TD720893 ACZ720893 AMV720893 AWR720893 BGN720893 BQJ720893 CAF720893 CKB720893 CTX720893 DDT720893 DNP720893 DXL720893 EHH720893 ERD720893 FAZ720893 FKV720893 FUR720893 GEN720893 GOJ720893 GYF720893 HIB720893 HRX720893 IBT720893 ILP720893 IVL720893 JFH720893 JPD720893 JYZ720893 KIV720893 KSR720893 LCN720893 LMJ720893 LWF720893 MGB720893 MPX720893 MZT720893 NJP720893 NTL720893 ODH720893 OND720893 OWZ720893 PGV720893 PQR720893 QAN720893 QKJ720893 QUF720893 REB720893 RNX720893 RXT720893 SHP720893 SRL720893 TBH720893 TLD720893 TUZ720893 UEV720893 UOR720893 UYN720893 VIJ720893 VSF720893 WCB720893 WLX720893 WVT720893 I786429 JH786429 TD786429 ACZ786429 AMV786429 AWR786429 BGN786429 BQJ786429 CAF786429 CKB786429 CTX786429 DDT786429 DNP786429 DXL786429 EHH786429 ERD786429 FAZ786429 FKV786429 FUR786429 GEN786429 GOJ786429 GYF786429 HIB786429 HRX786429 IBT786429 ILP786429 IVL786429 JFH786429 JPD786429 JYZ786429 KIV786429 KSR786429 LCN786429 LMJ786429 LWF786429 MGB786429 MPX786429 MZT786429 NJP786429 NTL786429 ODH786429 OND786429 OWZ786429 PGV786429 PQR786429 QAN786429 QKJ786429 QUF786429 REB786429 RNX786429 RXT786429 SHP786429 SRL786429 TBH786429 TLD786429 TUZ786429 UEV786429 UOR786429 UYN786429 VIJ786429 VSF786429 WCB786429 WLX786429 WVT786429 I851965 JH851965 TD851965 ACZ851965 AMV851965 AWR851965 BGN851965 BQJ851965 CAF851965 CKB851965 CTX851965 DDT851965 DNP851965 DXL851965 EHH851965 ERD851965 FAZ851965 FKV851965 FUR851965 GEN851965 GOJ851965 GYF851965 HIB851965 HRX851965 IBT851965 ILP851965 IVL851965 JFH851965 JPD851965 JYZ851965 KIV851965 KSR851965 LCN851965 LMJ851965 LWF851965 MGB851965 MPX851965 MZT851965 NJP851965 NTL851965 ODH851965 OND851965 OWZ851965 PGV851965 PQR851965 QAN851965 QKJ851965 QUF851965 REB851965 RNX851965 RXT851965 SHP851965 SRL851965 TBH851965 TLD851965 TUZ851965 UEV851965 UOR851965 UYN851965 VIJ851965 VSF851965 WCB851965 WLX851965 WVT851965 I917501 JH917501 TD917501 ACZ917501 AMV917501 AWR917501 BGN917501 BQJ917501 CAF917501 CKB917501 CTX917501 DDT917501 DNP917501 DXL917501 EHH917501 ERD917501 FAZ917501 FKV917501 FUR917501 GEN917501 GOJ917501 GYF917501 HIB917501 HRX917501 IBT917501 ILP917501 IVL917501 JFH917501 JPD917501 JYZ917501 KIV917501 KSR917501 LCN917501 LMJ917501 LWF917501 MGB917501 MPX917501 MZT917501 NJP917501 NTL917501 ODH917501 OND917501 OWZ917501 PGV917501 PQR917501 QAN917501 QKJ917501 QUF917501 REB917501 RNX917501 RXT917501 SHP917501 SRL917501 TBH917501 TLD917501 TUZ917501 UEV917501 UOR917501 UYN917501 VIJ917501 VSF917501 WCB917501 WLX917501 WVT917501 I983037 JH983037 TD983037 ACZ983037 AMV983037 AWR983037 BGN983037 BQJ983037 CAF983037 CKB983037 CTX983037 DDT983037 DNP983037 DXL983037 EHH983037 ERD983037 FAZ983037 FKV983037 FUR983037 GEN983037 GOJ983037 GYF983037 HIB983037 HRX983037 IBT983037 ILP983037 IVL983037 JFH983037 JPD983037 JYZ983037 KIV983037 KSR983037 LCN983037 LMJ983037 LWF983037 MGB983037 MPX983037 MZT983037 NJP983037 NTL983037 ODH983037 OND983037 OWZ983037 PGV983037 PQR983037 QAN983037 QKJ983037 QUF983037 REB983037 RNX983037 RXT983037 SHP983037 SRL983037 TBH983037 TLD983037 TUZ983037 UEV983037 UOR983037 UYN983037 VIJ983037 VSF983037 WCB983037 WLX983037 WVT983037 WBY983047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M65533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M131069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M196605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M262141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M327677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M393213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M458749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M524285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M589821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M655357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M720893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M786429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M851965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M917501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M983037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VSC983047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Q65533 JN65533 TJ65533 ADF65533 ANB65533 AWX65533 BGT65533 BQP65533 CAL65533 CKH65533 CUD65533 DDZ65533 DNV65533 DXR65533 EHN65533 ERJ65533 FBF65533 FLB65533 FUX65533 GET65533 GOP65533 GYL65533 HIH65533 HSD65533 IBZ65533 ILV65533 IVR65533 JFN65533 JPJ65533 JZF65533 KJB65533 KSX65533 LCT65533 LMP65533 LWL65533 MGH65533 MQD65533 MZZ65533 NJV65533 NTR65533 ODN65533 ONJ65533 OXF65533 PHB65533 PQX65533 QAT65533 QKP65533 QUL65533 REH65533 ROD65533 RXZ65533 SHV65533 SRR65533 TBN65533 TLJ65533 TVF65533 UFB65533 UOX65533 UYT65533 VIP65533 VSL65533 WCH65533 WMD65533 WVZ65533 Q131069 JN131069 TJ131069 ADF131069 ANB131069 AWX131069 BGT131069 BQP131069 CAL131069 CKH131069 CUD131069 DDZ131069 DNV131069 DXR131069 EHN131069 ERJ131069 FBF131069 FLB131069 FUX131069 GET131069 GOP131069 GYL131069 HIH131069 HSD131069 IBZ131069 ILV131069 IVR131069 JFN131069 JPJ131069 JZF131069 KJB131069 KSX131069 LCT131069 LMP131069 LWL131069 MGH131069 MQD131069 MZZ131069 NJV131069 NTR131069 ODN131069 ONJ131069 OXF131069 PHB131069 PQX131069 QAT131069 QKP131069 QUL131069 REH131069 ROD131069 RXZ131069 SHV131069 SRR131069 TBN131069 TLJ131069 TVF131069 UFB131069 UOX131069 UYT131069 VIP131069 VSL131069 WCH131069 WMD131069 WVZ131069 Q196605 JN196605 TJ196605 ADF196605 ANB196605 AWX196605 BGT196605 BQP196605 CAL196605 CKH196605 CUD196605 DDZ196605 DNV196605 DXR196605 EHN196605 ERJ196605 FBF196605 FLB196605 FUX196605 GET196605 GOP196605 GYL196605 HIH196605 HSD196605 IBZ196605 ILV196605 IVR196605 JFN196605 JPJ196605 JZF196605 KJB196605 KSX196605 LCT196605 LMP196605 LWL196605 MGH196605 MQD196605 MZZ196605 NJV196605 NTR196605 ODN196605 ONJ196605 OXF196605 PHB196605 PQX196605 QAT196605 QKP196605 QUL196605 REH196605 ROD196605 RXZ196605 SHV196605 SRR196605 TBN196605 TLJ196605 TVF196605 UFB196605 UOX196605 UYT196605 VIP196605 VSL196605 WCH196605 WMD196605 WVZ196605 Q262141 JN262141 TJ262141 ADF262141 ANB262141 AWX262141 BGT262141 BQP262141 CAL262141 CKH262141 CUD262141 DDZ262141 DNV262141 DXR262141 EHN262141 ERJ262141 FBF262141 FLB262141 FUX262141 GET262141 GOP262141 GYL262141 HIH262141 HSD262141 IBZ262141 ILV262141 IVR262141 JFN262141 JPJ262141 JZF262141 KJB262141 KSX262141 LCT262141 LMP262141 LWL262141 MGH262141 MQD262141 MZZ262141 NJV262141 NTR262141 ODN262141 ONJ262141 OXF262141 PHB262141 PQX262141 QAT262141 QKP262141 QUL262141 REH262141 ROD262141 RXZ262141 SHV262141 SRR262141 TBN262141 TLJ262141 TVF262141 UFB262141 UOX262141 UYT262141 VIP262141 VSL262141 WCH262141 WMD262141 WVZ262141 Q327677 JN327677 TJ327677 ADF327677 ANB327677 AWX327677 BGT327677 BQP327677 CAL327677 CKH327677 CUD327677 DDZ327677 DNV327677 DXR327677 EHN327677 ERJ327677 FBF327677 FLB327677 FUX327677 GET327677 GOP327677 GYL327677 HIH327677 HSD327677 IBZ327677 ILV327677 IVR327677 JFN327677 JPJ327677 JZF327677 KJB327677 KSX327677 LCT327677 LMP327677 LWL327677 MGH327677 MQD327677 MZZ327677 NJV327677 NTR327677 ODN327677 ONJ327677 OXF327677 PHB327677 PQX327677 QAT327677 QKP327677 QUL327677 REH327677 ROD327677 RXZ327677 SHV327677 SRR327677 TBN327677 TLJ327677 TVF327677 UFB327677 UOX327677 UYT327677 VIP327677 VSL327677 WCH327677 WMD327677 WVZ327677 Q393213 JN393213 TJ393213 ADF393213 ANB393213 AWX393213 BGT393213 BQP393213 CAL393213 CKH393213 CUD393213 DDZ393213 DNV393213 DXR393213 EHN393213 ERJ393213 FBF393213 FLB393213 FUX393213 GET393213 GOP393213 GYL393213 HIH393213 HSD393213 IBZ393213 ILV393213 IVR393213 JFN393213 JPJ393213 JZF393213 KJB393213 KSX393213 LCT393213 LMP393213 LWL393213 MGH393213 MQD393213 MZZ393213 NJV393213 NTR393213 ODN393213 ONJ393213 OXF393213 PHB393213 PQX393213 QAT393213 QKP393213 QUL393213 REH393213 ROD393213 RXZ393213 SHV393213 SRR393213 TBN393213 TLJ393213 TVF393213 UFB393213 UOX393213 UYT393213 VIP393213 VSL393213 WCH393213 WMD393213 WVZ393213 Q458749 JN458749 TJ458749 ADF458749 ANB458749 AWX458749 BGT458749 BQP458749 CAL458749 CKH458749 CUD458749 DDZ458749 DNV458749 DXR458749 EHN458749 ERJ458749 FBF458749 FLB458749 FUX458749 GET458749 GOP458749 GYL458749 HIH458749 HSD458749 IBZ458749 ILV458749 IVR458749 JFN458749 JPJ458749 JZF458749 KJB458749 KSX458749 LCT458749 LMP458749 LWL458749 MGH458749 MQD458749 MZZ458749 NJV458749 NTR458749 ODN458749 ONJ458749 OXF458749 PHB458749 PQX458749 QAT458749 QKP458749 QUL458749 REH458749 ROD458749 RXZ458749 SHV458749 SRR458749 TBN458749 TLJ458749 TVF458749 UFB458749 UOX458749 UYT458749 VIP458749 VSL458749 WCH458749 WMD458749 WVZ458749 Q524285 JN524285 TJ524285 ADF524285 ANB524285 AWX524285 BGT524285 BQP524285 CAL524285 CKH524285 CUD524285 DDZ524285 DNV524285 DXR524285 EHN524285 ERJ524285 FBF524285 FLB524285 FUX524285 GET524285 GOP524285 GYL524285 HIH524285 HSD524285 IBZ524285 ILV524285 IVR524285 JFN524285 JPJ524285 JZF524285 KJB524285 KSX524285 LCT524285 LMP524285 LWL524285 MGH524285 MQD524285 MZZ524285 NJV524285 NTR524285 ODN524285 ONJ524285 OXF524285 PHB524285 PQX524285 QAT524285 QKP524285 QUL524285 REH524285 ROD524285 RXZ524285 SHV524285 SRR524285 TBN524285 TLJ524285 TVF524285 UFB524285 UOX524285 UYT524285 VIP524285 VSL524285 WCH524285 WMD524285 WVZ524285 Q589821 JN589821 TJ589821 ADF589821 ANB589821 AWX589821 BGT589821 BQP589821 CAL589821 CKH589821 CUD589821 DDZ589821 DNV589821 DXR589821 EHN589821 ERJ589821 FBF589821 FLB589821 FUX589821 GET589821 GOP589821 GYL589821 HIH589821 HSD589821 IBZ589821 ILV589821 IVR589821 JFN589821 JPJ589821 JZF589821 KJB589821 KSX589821 LCT589821 LMP589821 LWL589821 MGH589821 MQD589821 MZZ589821 NJV589821 NTR589821 ODN589821 ONJ589821 OXF589821 PHB589821 PQX589821 QAT589821 QKP589821 QUL589821 REH589821 ROD589821 RXZ589821 SHV589821 SRR589821 TBN589821 TLJ589821 TVF589821 UFB589821 UOX589821 UYT589821 VIP589821 VSL589821 WCH589821 WMD589821 WVZ589821 Q655357 JN655357 TJ655357 ADF655357 ANB655357 AWX655357 BGT655357 BQP655357 CAL655357 CKH655357 CUD655357 DDZ655357 DNV655357 DXR655357 EHN655357 ERJ655357 FBF655357 FLB655357 FUX655357 GET655357 GOP655357 GYL655357 HIH655357 HSD655357 IBZ655357 ILV655357 IVR655357 JFN655357 JPJ655357 JZF655357 KJB655357 KSX655357 LCT655357 LMP655357 LWL655357 MGH655357 MQD655357 MZZ655357 NJV655357 NTR655357 ODN655357 ONJ655357 OXF655357 PHB655357 PQX655357 QAT655357 QKP655357 QUL655357 REH655357 ROD655357 RXZ655357 SHV655357 SRR655357 TBN655357 TLJ655357 TVF655357 UFB655357 UOX655357 UYT655357 VIP655357 VSL655357 WCH655357 WMD655357 WVZ655357 Q720893 JN720893 TJ720893 ADF720893 ANB720893 AWX720893 BGT720893 BQP720893 CAL720893 CKH720893 CUD720893 DDZ720893 DNV720893 DXR720893 EHN720893 ERJ720893 FBF720893 FLB720893 FUX720893 GET720893 GOP720893 GYL720893 HIH720893 HSD720893 IBZ720893 ILV720893 IVR720893 JFN720893 JPJ720893 JZF720893 KJB720893 KSX720893 LCT720893 LMP720893 LWL720893 MGH720893 MQD720893 MZZ720893 NJV720893 NTR720893 ODN720893 ONJ720893 OXF720893 PHB720893 PQX720893 QAT720893 QKP720893 QUL720893 REH720893 ROD720893 RXZ720893 SHV720893 SRR720893 TBN720893 TLJ720893 TVF720893 UFB720893 UOX720893 UYT720893 VIP720893 VSL720893 WCH720893 WMD720893 WVZ720893 Q786429 JN786429 TJ786429 ADF786429 ANB786429 AWX786429 BGT786429 BQP786429 CAL786429 CKH786429 CUD786429 DDZ786429 DNV786429 DXR786429 EHN786429 ERJ786429 FBF786429 FLB786429 FUX786429 GET786429 GOP786429 GYL786429 HIH786429 HSD786429 IBZ786429 ILV786429 IVR786429 JFN786429 JPJ786429 JZF786429 KJB786429 KSX786429 LCT786429 LMP786429 LWL786429 MGH786429 MQD786429 MZZ786429 NJV786429 NTR786429 ODN786429 ONJ786429 OXF786429 PHB786429 PQX786429 QAT786429 QKP786429 QUL786429 REH786429 ROD786429 RXZ786429 SHV786429 SRR786429 TBN786429 TLJ786429 TVF786429 UFB786429 UOX786429 UYT786429 VIP786429 VSL786429 WCH786429 WMD786429 WVZ786429 Q851965 JN851965 TJ851965 ADF851965 ANB851965 AWX851965 BGT851965 BQP851965 CAL851965 CKH851965 CUD851965 DDZ851965 DNV851965 DXR851965 EHN851965 ERJ851965 FBF851965 FLB851965 FUX851965 GET851965 GOP851965 GYL851965 HIH851965 HSD851965 IBZ851965 ILV851965 IVR851965 JFN851965 JPJ851965 JZF851965 KJB851965 KSX851965 LCT851965 LMP851965 LWL851965 MGH851965 MQD851965 MZZ851965 NJV851965 NTR851965 ODN851965 ONJ851965 OXF851965 PHB851965 PQX851965 QAT851965 QKP851965 QUL851965 REH851965 ROD851965 RXZ851965 SHV851965 SRR851965 TBN851965 TLJ851965 TVF851965 UFB851965 UOX851965 UYT851965 VIP851965 VSL851965 WCH851965 WMD851965 WVZ851965 Q917501 JN917501 TJ917501 ADF917501 ANB917501 AWX917501 BGT917501 BQP917501 CAL917501 CKH917501 CUD917501 DDZ917501 DNV917501 DXR917501 EHN917501 ERJ917501 FBF917501 FLB917501 FUX917501 GET917501 GOP917501 GYL917501 HIH917501 HSD917501 IBZ917501 ILV917501 IVR917501 JFN917501 JPJ917501 JZF917501 KJB917501 KSX917501 LCT917501 LMP917501 LWL917501 MGH917501 MQD917501 MZZ917501 NJV917501 NTR917501 ODN917501 ONJ917501 OXF917501 PHB917501 PQX917501 QAT917501 QKP917501 QUL917501 REH917501 ROD917501 RXZ917501 SHV917501 SRR917501 TBN917501 TLJ917501 TVF917501 UFB917501 UOX917501 UYT917501 VIP917501 VSL917501 WCH917501 WMD917501 WVZ917501 Q983037 JN983037 TJ983037 ADF983037 ANB983037 AWX983037 BGT983037 BQP983037 CAL983037 CKH983037 CUD983037 DDZ983037 DNV983037 DXR983037 EHN983037 ERJ983037 FBF983037 FLB983037 FUX983037 GET983037 GOP983037 GYL983037 HIH983037 HSD983037 IBZ983037 ILV983037 IVR983037 JFN983037 JPJ983037 JZF983037 KJB983037 KSX983037 LCT983037 LMP983037 LWL983037 MGH983037 MQD983037 MZZ983037 NJV983037 NTR983037 ODN983037 ONJ983037 OXF983037 PHB983037 PQX983037 QAT983037 QKP983037 QUL983037 REH983037 ROD983037 RXZ983037 SHV983037 SRR983037 TBN983037 TLJ983037 TVF983037 UFB983037 UOX983037 UYT983037 VIP983037 VSL983037 WCH983037 WMD983037 WVZ983037 VIG983047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U65533 JQ65533 TM65533 ADI65533 ANE65533 AXA65533 BGW65533 BQS65533 CAO65533 CKK65533 CUG65533 DEC65533 DNY65533 DXU65533 EHQ65533 ERM65533 FBI65533 FLE65533 FVA65533 GEW65533 GOS65533 GYO65533 HIK65533 HSG65533 ICC65533 ILY65533 IVU65533 JFQ65533 JPM65533 JZI65533 KJE65533 KTA65533 LCW65533 LMS65533 LWO65533 MGK65533 MQG65533 NAC65533 NJY65533 NTU65533 ODQ65533 ONM65533 OXI65533 PHE65533 PRA65533 QAW65533 QKS65533 QUO65533 REK65533 ROG65533 RYC65533 SHY65533 SRU65533 TBQ65533 TLM65533 TVI65533 UFE65533 UPA65533 UYW65533 VIS65533 VSO65533 WCK65533 WMG65533 WWC65533 U131069 JQ131069 TM131069 ADI131069 ANE131069 AXA131069 BGW131069 BQS131069 CAO131069 CKK131069 CUG131069 DEC131069 DNY131069 DXU131069 EHQ131069 ERM131069 FBI131069 FLE131069 FVA131069 GEW131069 GOS131069 GYO131069 HIK131069 HSG131069 ICC131069 ILY131069 IVU131069 JFQ131069 JPM131069 JZI131069 KJE131069 KTA131069 LCW131069 LMS131069 LWO131069 MGK131069 MQG131069 NAC131069 NJY131069 NTU131069 ODQ131069 ONM131069 OXI131069 PHE131069 PRA131069 QAW131069 QKS131069 QUO131069 REK131069 ROG131069 RYC131069 SHY131069 SRU131069 TBQ131069 TLM131069 TVI131069 UFE131069 UPA131069 UYW131069 VIS131069 VSO131069 WCK131069 WMG131069 WWC131069 U196605 JQ196605 TM196605 ADI196605 ANE196605 AXA196605 BGW196605 BQS196605 CAO196605 CKK196605 CUG196605 DEC196605 DNY196605 DXU196605 EHQ196605 ERM196605 FBI196605 FLE196605 FVA196605 GEW196605 GOS196605 GYO196605 HIK196605 HSG196605 ICC196605 ILY196605 IVU196605 JFQ196605 JPM196605 JZI196605 KJE196605 KTA196605 LCW196605 LMS196605 LWO196605 MGK196605 MQG196605 NAC196605 NJY196605 NTU196605 ODQ196605 ONM196605 OXI196605 PHE196605 PRA196605 QAW196605 QKS196605 QUO196605 REK196605 ROG196605 RYC196605 SHY196605 SRU196605 TBQ196605 TLM196605 TVI196605 UFE196605 UPA196605 UYW196605 VIS196605 VSO196605 WCK196605 WMG196605 WWC196605 U262141 JQ262141 TM262141 ADI262141 ANE262141 AXA262141 BGW262141 BQS262141 CAO262141 CKK262141 CUG262141 DEC262141 DNY262141 DXU262141 EHQ262141 ERM262141 FBI262141 FLE262141 FVA262141 GEW262141 GOS262141 GYO262141 HIK262141 HSG262141 ICC262141 ILY262141 IVU262141 JFQ262141 JPM262141 JZI262141 KJE262141 KTA262141 LCW262141 LMS262141 LWO262141 MGK262141 MQG262141 NAC262141 NJY262141 NTU262141 ODQ262141 ONM262141 OXI262141 PHE262141 PRA262141 QAW262141 QKS262141 QUO262141 REK262141 ROG262141 RYC262141 SHY262141 SRU262141 TBQ262141 TLM262141 TVI262141 UFE262141 UPA262141 UYW262141 VIS262141 VSO262141 WCK262141 WMG262141 WWC262141 U327677 JQ327677 TM327677 ADI327677 ANE327677 AXA327677 BGW327677 BQS327677 CAO327677 CKK327677 CUG327677 DEC327677 DNY327677 DXU327677 EHQ327677 ERM327677 FBI327677 FLE327677 FVA327677 GEW327677 GOS327677 GYO327677 HIK327677 HSG327677 ICC327677 ILY327677 IVU327677 JFQ327677 JPM327677 JZI327677 KJE327677 KTA327677 LCW327677 LMS327677 LWO327677 MGK327677 MQG327677 NAC327677 NJY327677 NTU327677 ODQ327677 ONM327677 OXI327677 PHE327677 PRA327677 QAW327677 QKS327677 QUO327677 REK327677 ROG327677 RYC327677 SHY327677 SRU327677 TBQ327677 TLM327677 TVI327677 UFE327677 UPA327677 UYW327677 VIS327677 VSO327677 WCK327677 WMG327677 WWC327677 U393213 JQ393213 TM393213 ADI393213 ANE393213 AXA393213 BGW393213 BQS393213 CAO393213 CKK393213 CUG393213 DEC393213 DNY393213 DXU393213 EHQ393213 ERM393213 FBI393213 FLE393213 FVA393213 GEW393213 GOS393213 GYO393213 HIK393213 HSG393213 ICC393213 ILY393213 IVU393213 JFQ393213 JPM393213 JZI393213 KJE393213 KTA393213 LCW393213 LMS393213 LWO393213 MGK393213 MQG393213 NAC393213 NJY393213 NTU393213 ODQ393213 ONM393213 OXI393213 PHE393213 PRA393213 QAW393213 QKS393213 QUO393213 REK393213 ROG393213 RYC393213 SHY393213 SRU393213 TBQ393213 TLM393213 TVI393213 UFE393213 UPA393213 UYW393213 VIS393213 VSO393213 WCK393213 WMG393213 WWC393213 U458749 JQ458749 TM458749 ADI458749 ANE458749 AXA458749 BGW458749 BQS458749 CAO458749 CKK458749 CUG458749 DEC458749 DNY458749 DXU458749 EHQ458749 ERM458749 FBI458749 FLE458749 FVA458749 GEW458749 GOS458749 GYO458749 HIK458749 HSG458749 ICC458749 ILY458749 IVU458749 JFQ458749 JPM458749 JZI458749 KJE458749 KTA458749 LCW458749 LMS458749 LWO458749 MGK458749 MQG458749 NAC458749 NJY458749 NTU458749 ODQ458749 ONM458749 OXI458749 PHE458749 PRA458749 QAW458749 QKS458749 QUO458749 REK458749 ROG458749 RYC458749 SHY458749 SRU458749 TBQ458749 TLM458749 TVI458749 UFE458749 UPA458749 UYW458749 VIS458749 VSO458749 WCK458749 WMG458749 WWC458749 U524285 JQ524285 TM524285 ADI524285 ANE524285 AXA524285 BGW524285 BQS524285 CAO524285 CKK524285 CUG524285 DEC524285 DNY524285 DXU524285 EHQ524285 ERM524285 FBI524285 FLE524285 FVA524285 GEW524285 GOS524285 GYO524285 HIK524285 HSG524285 ICC524285 ILY524285 IVU524285 JFQ524285 JPM524285 JZI524285 KJE524285 KTA524285 LCW524285 LMS524285 LWO524285 MGK524285 MQG524285 NAC524285 NJY524285 NTU524285 ODQ524285 ONM524285 OXI524285 PHE524285 PRA524285 QAW524285 QKS524285 QUO524285 REK524285 ROG524285 RYC524285 SHY524285 SRU524285 TBQ524285 TLM524285 TVI524285 UFE524285 UPA524285 UYW524285 VIS524285 VSO524285 WCK524285 WMG524285 WWC524285 U589821 JQ589821 TM589821 ADI589821 ANE589821 AXA589821 BGW589821 BQS589821 CAO589821 CKK589821 CUG589821 DEC589821 DNY589821 DXU589821 EHQ589821 ERM589821 FBI589821 FLE589821 FVA589821 GEW589821 GOS589821 GYO589821 HIK589821 HSG589821 ICC589821 ILY589821 IVU589821 JFQ589821 JPM589821 JZI589821 KJE589821 KTA589821 LCW589821 LMS589821 LWO589821 MGK589821 MQG589821 NAC589821 NJY589821 NTU589821 ODQ589821 ONM589821 OXI589821 PHE589821 PRA589821 QAW589821 QKS589821 QUO589821 REK589821 ROG589821 RYC589821 SHY589821 SRU589821 TBQ589821 TLM589821 TVI589821 UFE589821 UPA589821 UYW589821 VIS589821 VSO589821 WCK589821 WMG589821 WWC589821 U655357 JQ655357 TM655357 ADI655357 ANE655357 AXA655357 BGW655357 BQS655357 CAO655357 CKK655357 CUG655357 DEC655357 DNY655357 DXU655357 EHQ655357 ERM655357 FBI655357 FLE655357 FVA655357 GEW655357 GOS655357 GYO655357 HIK655357 HSG655357 ICC655357 ILY655357 IVU655357 JFQ655357 JPM655357 JZI655357 KJE655357 KTA655357 LCW655357 LMS655357 LWO655357 MGK655357 MQG655357 NAC655357 NJY655357 NTU655357 ODQ655357 ONM655357 OXI655357 PHE655357 PRA655357 QAW655357 QKS655357 QUO655357 REK655357 ROG655357 RYC655357 SHY655357 SRU655357 TBQ655357 TLM655357 TVI655357 UFE655357 UPA655357 UYW655357 VIS655357 VSO655357 WCK655357 WMG655357 WWC655357 U720893 JQ720893 TM720893 ADI720893 ANE720893 AXA720893 BGW720893 BQS720893 CAO720893 CKK720893 CUG720893 DEC720893 DNY720893 DXU720893 EHQ720893 ERM720893 FBI720893 FLE720893 FVA720893 GEW720893 GOS720893 GYO720893 HIK720893 HSG720893 ICC720893 ILY720893 IVU720893 JFQ720893 JPM720893 JZI720893 KJE720893 KTA720893 LCW720893 LMS720893 LWO720893 MGK720893 MQG720893 NAC720893 NJY720893 NTU720893 ODQ720893 ONM720893 OXI720893 PHE720893 PRA720893 QAW720893 QKS720893 QUO720893 REK720893 ROG720893 RYC720893 SHY720893 SRU720893 TBQ720893 TLM720893 TVI720893 UFE720893 UPA720893 UYW720893 VIS720893 VSO720893 WCK720893 WMG720893 WWC720893 U786429 JQ786429 TM786429 ADI786429 ANE786429 AXA786429 BGW786429 BQS786429 CAO786429 CKK786429 CUG786429 DEC786429 DNY786429 DXU786429 EHQ786429 ERM786429 FBI786429 FLE786429 FVA786429 GEW786429 GOS786429 GYO786429 HIK786429 HSG786429 ICC786429 ILY786429 IVU786429 JFQ786429 JPM786429 JZI786429 KJE786429 KTA786429 LCW786429 LMS786429 LWO786429 MGK786429 MQG786429 NAC786429 NJY786429 NTU786429 ODQ786429 ONM786429 OXI786429 PHE786429 PRA786429 QAW786429 QKS786429 QUO786429 REK786429 ROG786429 RYC786429 SHY786429 SRU786429 TBQ786429 TLM786429 TVI786429 UFE786429 UPA786429 UYW786429 VIS786429 VSO786429 WCK786429 WMG786429 WWC786429 U851965 JQ851965 TM851965 ADI851965 ANE851965 AXA851965 BGW851965 BQS851965 CAO851965 CKK851965 CUG851965 DEC851965 DNY851965 DXU851965 EHQ851965 ERM851965 FBI851965 FLE851965 FVA851965 GEW851965 GOS851965 GYO851965 HIK851965 HSG851965 ICC851965 ILY851965 IVU851965 JFQ851965 JPM851965 JZI851965 KJE851965 KTA851965 LCW851965 LMS851965 LWO851965 MGK851965 MQG851965 NAC851965 NJY851965 NTU851965 ODQ851965 ONM851965 OXI851965 PHE851965 PRA851965 QAW851965 QKS851965 QUO851965 REK851965 ROG851965 RYC851965 SHY851965 SRU851965 TBQ851965 TLM851965 TVI851965 UFE851965 UPA851965 UYW851965 VIS851965 VSO851965 WCK851965 WMG851965 WWC851965 U917501 JQ917501 TM917501 ADI917501 ANE917501 AXA917501 BGW917501 BQS917501 CAO917501 CKK917501 CUG917501 DEC917501 DNY917501 DXU917501 EHQ917501 ERM917501 FBI917501 FLE917501 FVA917501 GEW917501 GOS917501 GYO917501 HIK917501 HSG917501 ICC917501 ILY917501 IVU917501 JFQ917501 JPM917501 JZI917501 KJE917501 KTA917501 LCW917501 LMS917501 LWO917501 MGK917501 MQG917501 NAC917501 NJY917501 NTU917501 ODQ917501 ONM917501 OXI917501 PHE917501 PRA917501 QAW917501 QKS917501 QUO917501 REK917501 ROG917501 RYC917501 SHY917501 SRU917501 TBQ917501 TLM917501 TVI917501 UFE917501 UPA917501 UYW917501 VIS917501 VSO917501 WCK917501 WMG917501 WWC917501 U983037 JQ983037 TM983037 ADI983037 ANE983037 AXA983037 BGW983037 BQS983037 CAO983037 CKK983037 CUG983037 DEC983037 DNY983037 DXU983037 EHQ983037 ERM983037 FBI983037 FLE983037 FVA983037 GEW983037 GOS983037 GYO983037 HIK983037 HSG983037 ICC983037 ILY983037 IVU983037 JFQ983037 JPM983037 JZI983037 KJE983037 KTA983037 LCW983037 LMS983037 LWO983037 MGK983037 MQG983037 NAC983037 NJY983037 NTU983037 ODQ983037 ONM983037 OXI983037 PHE983037 PRA983037 QAW983037 QKS983037 QUO983037 REK983037 ROG983037 RYC983037 SHY983037 SRU983037 TBQ983037 TLM983037 TVI983037 UFE983037 UPA983037 UYW983037 VIS983037 VSO983037 WCK983037 WMG983037 WWC983037 TBE983047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E65538 JE65538 TA65538 ACW65538 AMS65538 AWO65538 BGK65538 BQG65538 CAC65538 CJY65538 CTU65538 DDQ65538 DNM65538 DXI65538 EHE65538 ERA65538 FAW65538 FKS65538 FUO65538 GEK65538 GOG65538 GYC65538 HHY65538 HRU65538 IBQ65538 ILM65538 IVI65538 JFE65538 JPA65538 JYW65538 KIS65538 KSO65538 LCK65538 LMG65538 LWC65538 MFY65538 MPU65538 MZQ65538 NJM65538 NTI65538 ODE65538 ONA65538 OWW65538 PGS65538 PQO65538 QAK65538 QKG65538 QUC65538 RDY65538 RNU65538 RXQ65538 SHM65538 SRI65538 TBE65538 TLA65538 TUW65538 UES65538 UOO65538 UYK65538 VIG65538 VSC65538 WBY65538 WLU65538 WVQ65538 E131074 JE131074 TA131074 ACW131074 AMS131074 AWO131074 BGK131074 BQG131074 CAC131074 CJY131074 CTU131074 DDQ131074 DNM131074 DXI131074 EHE131074 ERA131074 FAW131074 FKS131074 FUO131074 GEK131074 GOG131074 GYC131074 HHY131074 HRU131074 IBQ131074 ILM131074 IVI131074 JFE131074 JPA131074 JYW131074 KIS131074 KSO131074 LCK131074 LMG131074 LWC131074 MFY131074 MPU131074 MZQ131074 NJM131074 NTI131074 ODE131074 ONA131074 OWW131074 PGS131074 PQO131074 QAK131074 QKG131074 QUC131074 RDY131074 RNU131074 RXQ131074 SHM131074 SRI131074 TBE131074 TLA131074 TUW131074 UES131074 UOO131074 UYK131074 VIG131074 VSC131074 WBY131074 WLU131074 WVQ131074 E196610 JE196610 TA196610 ACW196610 AMS196610 AWO196610 BGK196610 BQG196610 CAC196610 CJY196610 CTU196610 DDQ196610 DNM196610 DXI196610 EHE196610 ERA196610 FAW196610 FKS196610 FUO196610 GEK196610 GOG196610 GYC196610 HHY196610 HRU196610 IBQ196610 ILM196610 IVI196610 JFE196610 JPA196610 JYW196610 KIS196610 KSO196610 LCK196610 LMG196610 LWC196610 MFY196610 MPU196610 MZQ196610 NJM196610 NTI196610 ODE196610 ONA196610 OWW196610 PGS196610 PQO196610 QAK196610 QKG196610 QUC196610 RDY196610 RNU196610 RXQ196610 SHM196610 SRI196610 TBE196610 TLA196610 TUW196610 UES196610 UOO196610 UYK196610 VIG196610 VSC196610 WBY196610 WLU196610 WVQ196610 E262146 JE262146 TA262146 ACW262146 AMS262146 AWO262146 BGK262146 BQG262146 CAC262146 CJY262146 CTU262146 DDQ262146 DNM262146 DXI262146 EHE262146 ERA262146 FAW262146 FKS262146 FUO262146 GEK262146 GOG262146 GYC262146 HHY262146 HRU262146 IBQ262146 ILM262146 IVI262146 JFE262146 JPA262146 JYW262146 KIS262146 KSO262146 LCK262146 LMG262146 LWC262146 MFY262146 MPU262146 MZQ262146 NJM262146 NTI262146 ODE262146 ONA262146 OWW262146 PGS262146 PQO262146 QAK262146 QKG262146 QUC262146 RDY262146 RNU262146 RXQ262146 SHM262146 SRI262146 TBE262146 TLA262146 TUW262146 UES262146 UOO262146 UYK262146 VIG262146 VSC262146 WBY262146 WLU262146 WVQ262146 E327682 JE327682 TA327682 ACW327682 AMS327682 AWO327682 BGK327682 BQG327682 CAC327682 CJY327682 CTU327682 DDQ327682 DNM327682 DXI327682 EHE327682 ERA327682 FAW327682 FKS327682 FUO327682 GEK327682 GOG327682 GYC327682 HHY327682 HRU327682 IBQ327682 ILM327682 IVI327682 JFE327682 JPA327682 JYW327682 KIS327682 KSO327682 LCK327682 LMG327682 LWC327682 MFY327682 MPU327682 MZQ327682 NJM327682 NTI327682 ODE327682 ONA327682 OWW327682 PGS327682 PQO327682 QAK327682 QKG327682 QUC327682 RDY327682 RNU327682 RXQ327682 SHM327682 SRI327682 TBE327682 TLA327682 TUW327682 UES327682 UOO327682 UYK327682 VIG327682 VSC327682 WBY327682 WLU327682 WVQ327682 E393218 JE393218 TA393218 ACW393218 AMS393218 AWO393218 BGK393218 BQG393218 CAC393218 CJY393218 CTU393218 DDQ393218 DNM393218 DXI393218 EHE393218 ERA393218 FAW393218 FKS393218 FUO393218 GEK393218 GOG393218 GYC393218 HHY393218 HRU393218 IBQ393218 ILM393218 IVI393218 JFE393218 JPA393218 JYW393218 KIS393218 KSO393218 LCK393218 LMG393218 LWC393218 MFY393218 MPU393218 MZQ393218 NJM393218 NTI393218 ODE393218 ONA393218 OWW393218 PGS393218 PQO393218 QAK393218 QKG393218 QUC393218 RDY393218 RNU393218 RXQ393218 SHM393218 SRI393218 TBE393218 TLA393218 TUW393218 UES393218 UOO393218 UYK393218 VIG393218 VSC393218 WBY393218 WLU393218 WVQ393218 E458754 JE458754 TA458754 ACW458754 AMS458754 AWO458754 BGK458754 BQG458754 CAC458754 CJY458754 CTU458754 DDQ458754 DNM458754 DXI458754 EHE458754 ERA458754 FAW458754 FKS458754 FUO458754 GEK458754 GOG458754 GYC458754 HHY458754 HRU458754 IBQ458754 ILM458754 IVI458754 JFE458754 JPA458754 JYW458754 KIS458754 KSO458754 LCK458754 LMG458754 LWC458754 MFY458754 MPU458754 MZQ458754 NJM458754 NTI458754 ODE458754 ONA458754 OWW458754 PGS458754 PQO458754 QAK458754 QKG458754 QUC458754 RDY458754 RNU458754 RXQ458754 SHM458754 SRI458754 TBE458754 TLA458754 TUW458754 UES458754 UOO458754 UYK458754 VIG458754 VSC458754 WBY458754 WLU458754 WVQ458754 E524290 JE524290 TA524290 ACW524290 AMS524290 AWO524290 BGK524290 BQG524290 CAC524290 CJY524290 CTU524290 DDQ524290 DNM524290 DXI524290 EHE524290 ERA524290 FAW524290 FKS524290 FUO524290 GEK524290 GOG524290 GYC524290 HHY524290 HRU524290 IBQ524290 ILM524290 IVI524290 JFE524290 JPA524290 JYW524290 KIS524290 KSO524290 LCK524290 LMG524290 LWC524290 MFY524290 MPU524290 MZQ524290 NJM524290 NTI524290 ODE524290 ONA524290 OWW524290 PGS524290 PQO524290 QAK524290 QKG524290 QUC524290 RDY524290 RNU524290 RXQ524290 SHM524290 SRI524290 TBE524290 TLA524290 TUW524290 UES524290 UOO524290 UYK524290 VIG524290 VSC524290 WBY524290 WLU524290 WVQ524290 E589826 JE589826 TA589826 ACW589826 AMS589826 AWO589826 BGK589826 BQG589826 CAC589826 CJY589826 CTU589826 DDQ589826 DNM589826 DXI589826 EHE589826 ERA589826 FAW589826 FKS589826 FUO589826 GEK589826 GOG589826 GYC589826 HHY589826 HRU589826 IBQ589826 ILM589826 IVI589826 JFE589826 JPA589826 JYW589826 KIS589826 KSO589826 LCK589826 LMG589826 LWC589826 MFY589826 MPU589826 MZQ589826 NJM589826 NTI589826 ODE589826 ONA589826 OWW589826 PGS589826 PQO589826 QAK589826 QKG589826 QUC589826 RDY589826 RNU589826 RXQ589826 SHM589826 SRI589826 TBE589826 TLA589826 TUW589826 UES589826 UOO589826 UYK589826 VIG589826 VSC589826 WBY589826 WLU589826 WVQ589826 E655362 JE655362 TA655362 ACW655362 AMS655362 AWO655362 BGK655362 BQG655362 CAC655362 CJY655362 CTU655362 DDQ655362 DNM655362 DXI655362 EHE655362 ERA655362 FAW655362 FKS655362 FUO655362 GEK655362 GOG655362 GYC655362 HHY655362 HRU655362 IBQ655362 ILM655362 IVI655362 JFE655362 JPA655362 JYW655362 KIS655362 KSO655362 LCK655362 LMG655362 LWC655362 MFY655362 MPU655362 MZQ655362 NJM655362 NTI655362 ODE655362 ONA655362 OWW655362 PGS655362 PQO655362 QAK655362 QKG655362 QUC655362 RDY655362 RNU655362 RXQ655362 SHM655362 SRI655362 TBE655362 TLA655362 TUW655362 UES655362 UOO655362 UYK655362 VIG655362 VSC655362 WBY655362 WLU655362 WVQ655362 E720898 JE720898 TA720898 ACW720898 AMS720898 AWO720898 BGK720898 BQG720898 CAC720898 CJY720898 CTU720898 DDQ720898 DNM720898 DXI720898 EHE720898 ERA720898 FAW720898 FKS720898 FUO720898 GEK720898 GOG720898 GYC720898 HHY720898 HRU720898 IBQ720898 ILM720898 IVI720898 JFE720898 JPA720898 JYW720898 KIS720898 KSO720898 LCK720898 LMG720898 LWC720898 MFY720898 MPU720898 MZQ720898 NJM720898 NTI720898 ODE720898 ONA720898 OWW720898 PGS720898 PQO720898 QAK720898 QKG720898 QUC720898 RDY720898 RNU720898 RXQ720898 SHM720898 SRI720898 TBE720898 TLA720898 TUW720898 UES720898 UOO720898 UYK720898 VIG720898 VSC720898 WBY720898 WLU720898 WVQ720898 E786434 JE786434 TA786434 ACW786434 AMS786434 AWO786434 BGK786434 BQG786434 CAC786434 CJY786434 CTU786434 DDQ786434 DNM786434 DXI786434 EHE786434 ERA786434 FAW786434 FKS786434 FUO786434 GEK786434 GOG786434 GYC786434 HHY786434 HRU786434 IBQ786434 ILM786434 IVI786434 JFE786434 JPA786434 JYW786434 KIS786434 KSO786434 LCK786434 LMG786434 LWC786434 MFY786434 MPU786434 MZQ786434 NJM786434 NTI786434 ODE786434 ONA786434 OWW786434 PGS786434 PQO786434 QAK786434 QKG786434 QUC786434 RDY786434 RNU786434 RXQ786434 SHM786434 SRI786434 TBE786434 TLA786434 TUW786434 UES786434 UOO786434 UYK786434 VIG786434 VSC786434 WBY786434 WLU786434 WVQ786434 E851970 JE851970 TA851970 ACW851970 AMS851970 AWO851970 BGK851970 BQG851970 CAC851970 CJY851970 CTU851970 DDQ851970 DNM851970 DXI851970 EHE851970 ERA851970 FAW851970 FKS851970 FUO851970 GEK851970 GOG851970 GYC851970 HHY851970 HRU851970 IBQ851970 ILM851970 IVI851970 JFE851970 JPA851970 JYW851970 KIS851970 KSO851970 LCK851970 LMG851970 LWC851970 MFY851970 MPU851970 MZQ851970 NJM851970 NTI851970 ODE851970 ONA851970 OWW851970 PGS851970 PQO851970 QAK851970 QKG851970 QUC851970 RDY851970 RNU851970 RXQ851970 SHM851970 SRI851970 TBE851970 TLA851970 TUW851970 UES851970 UOO851970 UYK851970 VIG851970 VSC851970 WBY851970 WLU851970 WVQ851970 E917506 JE917506 TA917506 ACW917506 AMS917506 AWO917506 BGK917506 BQG917506 CAC917506 CJY917506 CTU917506 DDQ917506 DNM917506 DXI917506 EHE917506 ERA917506 FAW917506 FKS917506 FUO917506 GEK917506 GOG917506 GYC917506 HHY917506 HRU917506 IBQ917506 ILM917506 IVI917506 JFE917506 JPA917506 JYW917506 KIS917506 KSO917506 LCK917506 LMG917506 LWC917506 MFY917506 MPU917506 MZQ917506 NJM917506 NTI917506 ODE917506 ONA917506 OWW917506 PGS917506 PQO917506 QAK917506 QKG917506 QUC917506 RDY917506 RNU917506 RXQ917506 SHM917506 SRI917506 TBE917506 TLA917506 TUW917506 UES917506 UOO917506 UYK917506 VIG917506 VSC917506 WBY917506 WLU917506 WVQ917506 E983042 JE983042 TA983042 ACW983042 AMS983042 AWO983042 BGK983042 BQG983042 CAC983042 CJY983042 CTU983042 DDQ983042 DNM983042 DXI983042 EHE983042 ERA983042 FAW983042 FKS983042 FUO983042 GEK983042 GOG983042 GYC983042 HHY983042 HRU983042 IBQ983042 ILM983042 IVI983042 JFE983042 JPA983042 JYW983042 KIS983042 KSO983042 LCK983042 LMG983042 LWC983042 MFY983042 MPU983042 MZQ983042 NJM983042 NTI983042 ODE983042 ONA983042 OWW983042 PGS983042 PQO983042 QAK983042 QKG983042 QUC983042 RDY983042 RNU983042 RXQ983042 SHM983042 SRI983042 TBE983042 TLA983042 TUW983042 UES983042 UOO983042 UYK983042 VIG983042 VSC983042 WBY983042 WLU983042 WVQ983042 RNU983047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I65538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I131074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I196610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I262146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I327682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I393218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I458754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I524290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I589826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I655362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I720898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I786434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I851970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I917506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I983042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RXQ983047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M65538 JK65538 TG65538 ADC65538 AMY65538 AWU65538 BGQ65538 BQM65538 CAI65538 CKE65538 CUA65538 DDW65538 DNS65538 DXO65538 EHK65538 ERG65538 FBC65538 FKY65538 FUU65538 GEQ65538 GOM65538 GYI65538 HIE65538 HSA65538 IBW65538 ILS65538 IVO65538 JFK65538 JPG65538 JZC65538 KIY65538 KSU65538 LCQ65538 LMM65538 LWI65538 MGE65538 MQA65538 MZW65538 NJS65538 NTO65538 ODK65538 ONG65538 OXC65538 PGY65538 PQU65538 QAQ65538 QKM65538 QUI65538 REE65538 ROA65538 RXW65538 SHS65538 SRO65538 TBK65538 TLG65538 TVC65538 UEY65538 UOU65538 UYQ65538 VIM65538 VSI65538 WCE65538 WMA65538 WVW65538 M131074 JK131074 TG131074 ADC131074 AMY131074 AWU131074 BGQ131074 BQM131074 CAI131074 CKE131074 CUA131074 DDW131074 DNS131074 DXO131074 EHK131074 ERG131074 FBC131074 FKY131074 FUU131074 GEQ131074 GOM131074 GYI131074 HIE131074 HSA131074 IBW131074 ILS131074 IVO131074 JFK131074 JPG131074 JZC131074 KIY131074 KSU131074 LCQ131074 LMM131074 LWI131074 MGE131074 MQA131074 MZW131074 NJS131074 NTO131074 ODK131074 ONG131074 OXC131074 PGY131074 PQU131074 QAQ131074 QKM131074 QUI131074 REE131074 ROA131074 RXW131074 SHS131074 SRO131074 TBK131074 TLG131074 TVC131074 UEY131074 UOU131074 UYQ131074 VIM131074 VSI131074 WCE131074 WMA131074 WVW131074 M196610 JK196610 TG196610 ADC196610 AMY196610 AWU196610 BGQ196610 BQM196610 CAI196610 CKE196610 CUA196610 DDW196610 DNS196610 DXO196610 EHK196610 ERG196610 FBC196610 FKY196610 FUU196610 GEQ196610 GOM196610 GYI196610 HIE196610 HSA196610 IBW196610 ILS196610 IVO196610 JFK196610 JPG196610 JZC196610 KIY196610 KSU196610 LCQ196610 LMM196610 LWI196610 MGE196610 MQA196610 MZW196610 NJS196610 NTO196610 ODK196610 ONG196610 OXC196610 PGY196610 PQU196610 QAQ196610 QKM196610 QUI196610 REE196610 ROA196610 RXW196610 SHS196610 SRO196610 TBK196610 TLG196610 TVC196610 UEY196610 UOU196610 UYQ196610 VIM196610 VSI196610 WCE196610 WMA196610 WVW196610 M262146 JK262146 TG262146 ADC262146 AMY262146 AWU262146 BGQ262146 BQM262146 CAI262146 CKE262146 CUA262146 DDW262146 DNS262146 DXO262146 EHK262146 ERG262146 FBC262146 FKY262146 FUU262146 GEQ262146 GOM262146 GYI262146 HIE262146 HSA262146 IBW262146 ILS262146 IVO262146 JFK262146 JPG262146 JZC262146 KIY262146 KSU262146 LCQ262146 LMM262146 LWI262146 MGE262146 MQA262146 MZW262146 NJS262146 NTO262146 ODK262146 ONG262146 OXC262146 PGY262146 PQU262146 QAQ262146 QKM262146 QUI262146 REE262146 ROA262146 RXW262146 SHS262146 SRO262146 TBK262146 TLG262146 TVC262146 UEY262146 UOU262146 UYQ262146 VIM262146 VSI262146 WCE262146 WMA262146 WVW262146 M327682 JK327682 TG327682 ADC327682 AMY327682 AWU327682 BGQ327682 BQM327682 CAI327682 CKE327682 CUA327682 DDW327682 DNS327682 DXO327682 EHK327682 ERG327682 FBC327682 FKY327682 FUU327682 GEQ327682 GOM327682 GYI327682 HIE327682 HSA327682 IBW327682 ILS327682 IVO327682 JFK327682 JPG327682 JZC327682 KIY327682 KSU327682 LCQ327682 LMM327682 LWI327682 MGE327682 MQA327682 MZW327682 NJS327682 NTO327682 ODK327682 ONG327682 OXC327682 PGY327682 PQU327682 QAQ327682 QKM327682 QUI327682 REE327682 ROA327682 RXW327682 SHS327682 SRO327682 TBK327682 TLG327682 TVC327682 UEY327682 UOU327682 UYQ327682 VIM327682 VSI327682 WCE327682 WMA327682 WVW327682 M393218 JK393218 TG393218 ADC393218 AMY393218 AWU393218 BGQ393218 BQM393218 CAI393218 CKE393218 CUA393218 DDW393218 DNS393218 DXO393218 EHK393218 ERG393218 FBC393218 FKY393218 FUU393218 GEQ393218 GOM393218 GYI393218 HIE393218 HSA393218 IBW393218 ILS393218 IVO393218 JFK393218 JPG393218 JZC393218 KIY393218 KSU393218 LCQ393218 LMM393218 LWI393218 MGE393218 MQA393218 MZW393218 NJS393218 NTO393218 ODK393218 ONG393218 OXC393218 PGY393218 PQU393218 QAQ393218 QKM393218 QUI393218 REE393218 ROA393218 RXW393218 SHS393218 SRO393218 TBK393218 TLG393218 TVC393218 UEY393218 UOU393218 UYQ393218 VIM393218 VSI393218 WCE393218 WMA393218 WVW393218 M458754 JK458754 TG458754 ADC458754 AMY458754 AWU458754 BGQ458754 BQM458754 CAI458754 CKE458754 CUA458754 DDW458754 DNS458754 DXO458754 EHK458754 ERG458754 FBC458754 FKY458754 FUU458754 GEQ458754 GOM458754 GYI458754 HIE458754 HSA458754 IBW458754 ILS458754 IVO458754 JFK458754 JPG458754 JZC458754 KIY458754 KSU458754 LCQ458754 LMM458754 LWI458754 MGE458754 MQA458754 MZW458754 NJS458754 NTO458754 ODK458754 ONG458754 OXC458754 PGY458754 PQU458754 QAQ458754 QKM458754 QUI458754 REE458754 ROA458754 RXW458754 SHS458754 SRO458754 TBK458754 TLG458754 TVC458754 UEY458754 UOU458754 UYQ458754 VIM458754 VSI458754 WCE458754 WMA458754 WVW458754 M524290 JK524290 TG524290 ADC524290 AMY524290 AWU524290 BGQ524290 BQM524290 CAI524290 CKE524290 CUA524290 DDW524290 DNS524290 DXO524290 EHK524290 ERG524290 FBC524290 FKY524290 FUU524290 GEQ524290 GOM524290 GYI524290 HIE524290 HSA524290 IBW524290 ILS524290 IVO524290 JFK524290 JPG524290 JZC524290 KIY524290 KSU524290 LCQ524290 LMM524290 LWI524290 MGE524290 MQA524290 MZW524290 NJS524290 NTO524290 ODK524290 ONG524290 OXC524290 PGY524290 PQU524290 QAQ524290 QKM524290 QUI524290 REE524290 ROA524290 RXW524290 SHS524290 SRO524290 TBK524290 TLG524290 TVC524290 UEY524290 UOU524290 UYQ524290 VIM524290 VSI524290 WCE524290 WMA524290 WVW524290 M589826 JK589826 TG589826 ADC589826 AMY589826 AWU589826 BGQ589826 BQM589826 CAI589826 CKE589826 CUA589826 DDW589826 DNS589826 DXO589826 EHK589826 ERG589826 FBC589826 FKY589826 FUU589826 GEQ589826 GOM589826 GYI589826 HIE589826 HSA589826 IBW589826 ILS589826 IVO589826 JFK589826 JPG589826 JZC589826 KIY589826 KSU589826 LCQ589826 LMM589826 LWI589826 MGE589826 MQA589826 MZW589826 NJS589826 NTO589826 ODK589826 ONG589826 OXC589826 PGY589826 PQU589826 QAQ589826 QKM589826 QUI589826 REE589826 ROA589826 RXW589826 SHS589826 SRO589826 TBK589826 TLG589826 TVC589826 UEY589826 UOU589826 UYQ589826 VIM589826 VSI589826 WCE589826 WMA589826 WVW589826 M655362 JK655362 TG655362 ADC655362 AMY655362 AWU655362 BGQ655362 BQM655362 CAI655362 CKE655362 CUA655362 DDW655362 DNS655362 DXO655362 EHK655362 ERG655362 FBC655362 FKY655362 FUU655362 GEQ655362 GOM655362 GYI655362 HIE655362 HSA655362 IBW655362 ILS655362 IVO655362 JFK655362 JPG655362 JZC655362 KIY655362 KSU655362 LCQ655362 LMM655362 LWI655362 MGE655362 MQA655362 MZW655362 NJS655362 NTO655362 ODK655362 ONG655362 OXC655362 PGY655362 PQU655362 QAQ655362 QKM655362 QUI655362 REE655362 ROA655362 RXW655362 SHS655362 SRO655362 TBK655362 TLG655362 TVC655362 UEY655362 UOU655362 UYQ655362 VIM655362 VSI655362 WCE655362 WMA655362 WVW655362 M720898 JK720898 TG720898 ADC720898 AMY720898 AWU720898 BGQ720898 BQM720898 CAI720898 CKE720898 CUA720898 DDW720898 DNS720898 DXO720898 EHK720898 ERG720898 FBC720898 FKY720898 FUU720898 GEQ720898 GOM720898 GYI720898 HIE720898 HSA720898 IBW720898 ILS720898 IVO720898 JFK720898 JPG720898 JZC720898 KIY720898 KSU720898 LCQ720898 LMM720898 LWI720898 MGE720898 MQA720898 MZW720898 NJS720898 NTO720898 ODK720898 ONG720898 OXC720898 PGY720898 PQU720898 QAQ720898 QKM720898 QUI720898 REE720898 ROA720898 RXW720898 SHS720898 SRO720898 TBK720898 TLG720898 TVC720898 UEY720898 UOU720898 UYQ720898 VIM720898 VSI720898 WCE720898 WMA720898 WVW720898 M786434 JK786434 TG786434 ADC786434 AMY786434 AWU786434 BGQ786434 BQM786434 CAI786434 CKE786434 CUA786434 DDW786434 DNS786434 DXO786434 EHK786434 ERG786434 FBC786434 FKY786434 FUU786434 GEQ786434 GOM786434 GYI786434 HIE786434 HSA786434 IBW786434 ILS786434 IVO786434 JFK786434 JPG786434 JZC786434 KIY786434 KSU786434 LCQ786434 LMM786434 LWI786434 MGE786434 MQA786434 MZW786434 NJS786434 NTO786434 ODK786434 ONG786434 OXC786434 PGY786434 PQU786434 QAQ786434 QKM786434 QUI786434 REE786434 ROA786434 RXW786434 SHS786434 SRO786434 TBK786434 TLG786434 TVC786434 UEY786434 UOU786434 UYQ786434 VIM786434 VSI786434 WCE786434 WMA786434 WVW786434 M851970 JK851970 TG851970 ADC851970 AMY851970 AWU851970 BGQ851970 BQM851970 CAI851970 CKE851970 CUA851970 DDW851970 DNS851970 DXO851970 EHK851970 ERG851970 FBC851970 FKY851970 FUU851970 GEQ851970 GOM851970 GYI851970 HIE851970 HSA851970 IBW851970 ILS851970 IVO851970 JFK851970 JPG851970 JZC851970 KIY851970 KSU851970 LCQ851970 LMM851970 LWI851970 MGE851970 MQA851970 MZW851970 NJS851970 NTO851970 ODK851970 ONG851970 OXC851970 PGY851970 PQU851970 QAQ851970 QKM851970 QUI851970 REE851970 ROA851970 RXW851970 SHS851970 SRO851970 TBK851970 TLG851970 TVC851970 UEY851970 UOU851970 UYQ851970 VIM851970 VSI851970 WCE851970 WMA851970 WVW851970 M917506 JK917506 TG917506 ADC917506 AMY917506 AWU917506 BGQ917506 BQM917506 CAI917506 CKE917506 CUA917506 DDW917506 DNS917506 DXO917506 EHK917506 ERG917506 FBC917506 FKY917506 FUU917506 GEQ917506 GOM917506 GYI917506 HIE917506 HSA917506 IBW917506 ILS917506 IVO917506 JFK917506 JPG917506 JZC917506 KIY917506 KSU917506 LCQ917506 LMM917506 LWI917506 MGE917506 MQA917506 MZW917506 NJS917506 NTO917506 ODK917506 ONG917506 OXC917506 PGY917506 PQU917506 QAQ917506 QKM917506 QUI917506 REE917506 ROA917506 RXW917506 SHS917506 SRO917506 TBK917506 TLG917506 TVC917506 UEY917506 UOU917506 UYQ917506 VIM917506 VSI917506 WCE917506 WMA917506 WVW917506 M983042 JK983042 TG983042 ADC983042 AMY983042 AWU983042 BGQ983042 BQM983042 CAI983042 CKE983042 CUA983042 DDW983042 DNS983042 DXO983042 EHK983042 ERG983042 FBC983042 FKY983042 FUU983042 GEQ983042 GOM983042 GYI983042 HIE983042 HSA983042 IBW983042 ILS983042 IVO983042 JFK983042 JPG983042 JZC983042 KIY983042 KSU983042 LCQ983042 LMM983042 LWI983042 MGE983042 MQA983042 MZW983042 NJS983042 NTO983042 ODK983042 ONG983042 OXC983042 PGY983042 PQU983042 QAQ983042 QKM983042 QUI983042 REE983042 ROA983042 RXW983042 SHS983042 SRO983042 TBK983042 TLG983042 TVC983042 UEY983042 UOU983042 UYQ983042 VIM983042 VSI983042 WCE983042 WMA983042 WVW983042 SHM983047 JN10 TJ10 ADF10 ANB10 AWX10 BGT10 BQP10 CAL10 CKH10 CUD10 DDZ10 DNV10 DXR10 EHN10 ERJ10 FBF10 FLB10 FUX10 GET10 GOP10 GYL10 HIH10 HSD10 IBZ10 ILV10 IVR10 JFN10 JPJ10 JZF10 KJB10 KSX10 LCT10 LMP10 LWL10 MGH10 MQD10 MZZ10 NJV10 NTR10 ODN10 ONJ10 OXF10 PHB10 PQX10 QAT10 QKP10 QUL10 REH10 ROD10 RXZ10 SHV10 SRR10 TBN10 TLJ10 TVF10 UFB10 UOX10 UYT10 VIP10 VSL10 WCH10 WMD10 WVZ10 Q65538 JN65538 TJ65538 ADF65538 ANB65538 AWX65538 BGT65538 BQP65538 CAL65538 CKH65538 CUD65538 DDZ65538 DNV65538 DXR65538 EHN65538 ERJ65538 FBF65538 FLB65538 FUX65538 GET65538 GOP65538 GYL65538 HIH65538 HSD65538 IBZ65538 ILV65538 IVR65538 JFN65538 JPJ65538 JZF65538 KJB65538 KSX65538 LCT65538 LMP65538 LWL65538 MGH65538 MQD65538 MZZ65538 NJV65538 NTR65538 ODN65538 ONJ65538 OXF65538 PHB65538 PQX65538 QAT65538 QKP65538 QUL65538 REH65538 ROD65538 RXZ65538 SHV65538 SRR65538 TBN65538 TLJ65538 TVF65538 UFB65538 UOX65538 UYT65538 VIP65538 VSL65538 WCH65538 WMD65538 WVZ65538 Q131074 JN131074 TJ131074 ADF131074 ANB131074 AWX131074 BGT131074 BQP131074 CAL131074 CKH131074 CUD131074 DDZ131074 DNV131074 DXR131074 EHN131074 ERJ131074 FBF131074 FLB131074 FUX131074 GET131074 GOP131074 GYL131074 HIH131074 HSD131074 IBZ131074 ILV131074 IVR131074 JFN131074 JPJ131074 JZF131074 KJB131074 KSX131074 LCT131074 LMP131074 LWL131074 MGH131074 MQD131074 MZZ131074 NJV131074 NTR131074 ODN131074 ONJ131074 OXF131074 PHB131074 PQX131074 QAT131074 QKP131074 QUL131074 REH131074 ROD131074 RXZ131074 SHV131074 SRR131074 TBN131074 TLJ131074 TVF131074 UFB131074 UOX131074 UYT131074 VIP131074 VSL131074 WCH131074 WMD131074 WVZ131074 Q196610 JN196610 TJ196610 ADF196610 ANB196610 AWX196610 BGT196610 BQP196610 CAL196610 CKH196610 CUD196610 DDZ196610 DNV196610 DXR196610 EHN196610 ERJ196610 FBF196610 FLB196610 FUX196610 GET196610 GOP196610 GYL196610 HIH196610 HSD196610 IBZ196610 ILV196610 IVR196610 JFN196610 JPJ196610 JZF196610 KJB196610 KSX196610 LCT196610 LMP196610 LWL196610 MGH196610 MQD196610 MZZ196610 NJV196610 NTR196610 ODN196610 ONJ196610 OXF196610 PHB196610 PQX196610 QAT196610 QKP196610 QUL196610 REH196610 ROD196610 RXZ196610 SHV196610 SRR196610 TBN196610 TLJ196610 TVF196610 UFB196610 UOX196610 UYT196610 VIP196610 VSL196610 WCH196610 WMD196610 WVZ196610 Q262146 JN262146 TJ262146 ADF262146 ANB262146 AWX262146 BGT262146 BQP262146 CAL262146 CKH262146 CUD262146 DDZ262146 DNV262146 DXR262146 EHN262146 ERJ262146 FBF262146 FLB262146 FUX262146 GET262146 GOP262146 GYL262146 HIH262146 HSD262146 IBZ262146 ILV262146 IVR262146 JFN262146 JPJ262146 JZF262146 KJB262146 KSX262146 LCT262146 LMP262146 LWL262146 MGH262146 MQD262146 MZZ262146 NJV262146 NTR262146 ODN262146 ONJ262146 OXF262146 PHB262146 PQX262146 QAT262146 QKP262146 QUL262146 REH262146 ROD262146 RXZ262146 SHV262146 SRR262146 TBN262146 TLJ262146 TVF262146 UFB262146 UOX262146 UYT262146 VIP262146 VSL262146 WCH262146 WMD262146 WVZ262146 Q327682 JN327682 TJ327682 ADF327682 ANB327682 AWX327682 BGT327682 BQP327682 CAL327682 CKH327682 CUD327682 DDZ327682 DNV327682 DXR327682 EHN327682 ERJ327682 FBF327682 FLB327682 FUX327682 GET327682 GOP327682 GYL327682 HIH327682 HSD327682 IBZ327682 ILV327682 IVR327682 JFN327682 JPJ327682 JZF327682 KJB327682 KSX327682 LCT327682 LMP327682 LWL327682 MGH327682 MQD327682 MZZ327682 NJV327682 NTR327682 ODN327682 ONJ327682 OXF327682 PHB327682 PQX327682 QAT327682 QKP327682 QUL327682 REH327682 ROD327682 RXZ327682 SHV327682 SRR327682 TBN327682 TLJ327682 TVF327682 UFB327682 UOX327682 UYT327682 VIP327682 VSL327682 WCH327682 WMD327682 WVZ327682 Q393218 JN393218 TJ393218 ADF393218 ANB393218 AWX393218 BGT393218 BQP393218 CAL393218 CKH393218 CUD393218 DDZ393218 DNV393218 DXR393218 EHN393218 ERJ393218 FBF393218 FLB393218 FUX393218 GET393218 GOP393218 GYL393218 HIH393218 HSD393218 IBZ393218 ILV393218 IVR393218 JFN393218 JPJ393218 JZF393218 KJB393218 KSX393218 LCT393218 LMP393218 LWL393218 MGH393218 MQD393218 MZZ393218 NJV393218 NTR393218 ODN393218 ONJ393218 OXF393218 PHB393218 PQX393218 QAT393218 QKP393218 QUL393218 REH393218 ROD393218 RXZ393218 SHV393218 SRR393218 TBN393218 TLJ393218 TVF393218 UFB393218 UOX393218 UYT393218 VIP393218 VSL393218 WCH393218 WMD393218 WVZ393218 Q458754 JN458754 TJ458754 ADF458754 ANB458754 AWX458754 BGT458754 BQP458754 CAL458754 CKH458754 CUD458754 DDZ458754 DNV458754 DXR458754 EHN458754 ERJ458754 FBF458754 FLB458754 FUX458754 GET458754 GOP458754 GYL458754 HIH458754 HSD458754 IBZ458754 ILV458754 IVR458754 JFN458754 JPJ458754 JZF458754 KJB458754 KSX458754 LCT458754 LMP458754 LWL458754 MGH458754 MQD458754 MZZ458754 NJV458754 NTR458754 ODN458754 ONJ458754 OXF458754 PHB458754 PQX458754 QAT458754 QKP458754 QUL458754 REH458754 ROD458754 RXZ458754 SHV458754 SRR458754 TBN458754 TLJ458754 TVF458754 UFB458754 UOX458754 UYT458754 VIP458754 VSL458754 WCH458754 WMD458754 WVZ458754 Q524290 JN524290 TJ524290 ADF524290 ANB524290 AWX524290 BGT524290 BQP524290 CAL524290 CKH524290 CUD524290 DDZ524290 DNV524290 DXR524290 EHN524290 ERJ524290 FBF524290 FLB524290 FUX524290 GET524290 GOP524290 GYL524290 HIH524290 HSD524290 IBZ524290 ILV524290 IVR524290 JFN524290 JPJ524290 JZF524290 KJB524290 KSX524290 LCT524290 LMP524290 LWL524290 MGH524290 MQD524290 MZZ524290 NJV524290 NTR524290 ODN524290 ONJ524290 OXF524290 PHB524290 PQX524290 QAT524290 QKP524290 QUL524290 REH524290 ROD524290 RXZ524290 SHV524290 SRR524290 TBN524290 TLJ524290 TVF524290 UFB524290 UOX524290 UYT524290 VIP524290 VSL524290 WCH524290 WMD524290 WVZ524290 Q589826 JN589826 TJ589826 ADF589826 ANB589826 AWX589826 BGT589826 BQP589826 CAL589826 CKH589826 CUD589826 DDZ589826 DNV589826 DXR589826 EHN589826 ERJ589826 FBF589826 FLB589826 FUX589826 GET589826 GOP589826 GYL589826 HIH589826 HSD589826 IBZ589826 ILV589826 IVR589826 JFN589826 JPJ589826 JZF589826 KJB589826 KSX589826 LCT589826 LMP589826 LWL589826 MGH589826 MQD589826 MZZ589826 NJV589826 NTR589826 ODN589826 ONJ589826 OXF589826 PHB589826 PQX589826 QAT589826 QKP589826 QUL589826 REH589826 ROD589826 RXZ589826 SHV589826 SRR589826 TBN589826 TLJ589826 TVF589826 UFB589826 UOX589826 UYT589826 VIP589826 VSL589826 WCH589826 WMD589826 WVZ589826 Q655362 JN655362 TJ655362 ADF655362 ANB655362 AWX655362 BGT655362 BQP655362 CAL655362 CKH655362 CUD655362 DDZ655362 DNV655362 DXR655362 EHN655362 ERJ655362 FBF655362 FLB655362 FUX655362 GET655362 GOP655362 GYL655362 HIH655362 HSD655362 IBZ655362 ILV655362 IVR655362 JFN655362 JPJ655362 JZF655362 KJB655362 KSX655362 LCT655362 LMP655362 LWL655362 MGH655362 MQD655362 MZZ655362 NJV655362 NTR655362 ODN655362 ONJ655362 OXF655362 PHB655362 PQX655362 QAT655362 QKP655362 QUL655362 REH655362 ROD655362 RXZ655362 SHV655362 SRR655362 TBN655362 TLJ655362 TVF655362 UFB655362 UOX655362 UYT655362 VIP655362 VSL655362 WCH655362 WMD655362 WVZ655362 Q720898 JN720898 TJ720898 ADF720898 ANB720898 AWX720898 BGT720898 BQP720898 CAL720898 CKH720898 CUD720898 DDZ720898 DNV720898 DXR720898 EHN720898 ERJ720898 FBF720898 FLB720898 FUX720898 GET720898 GOP720898 GYL720898 HIH720898 HSD720898 IBZ720898 ILV720898 IVR720898 JFN720898 JPJ720898 JZF720898 KJB720898 KSX720898 LCT720898 LMP720898 LWL720898 MGH720898 MQD720898 MZZ720898 NJV720898 NTR720898 ODN720898 ONJ720898 OXF720898 PHB720898 PQX720898 QAT720898 QKP720898 QUL720898 REH720898 ROD720898 RXZ720898 SHV720898 SRR720898 TBN720898 TLJ720898 TVF720898 UFB720898 UOX720898 UYT720898 VIP720898 VSL720898 WCH720898 WMD720898 WVZ720898 Q786434 JN786434 TJ786434 ADF786434 ANB786434 AWX786434 BGT786434 BQP786434 CAL786434 CKH786434 CUD786434 DDZ786434 DNV786434 DXR786434 EHN786434 ERJ786434 FBF786434 FLB786434 FUX786434 GET786434 GOP786434 GYL786434 HIH786434 HSD786434 IBZ786434 ILV786434 IVR786434 JFN786434 JPJ786434 JZF786434 KJB786434 KSX786434 LCT786434 LMP786434 LWL786434 MGH786434 MQD786434 MZZ786434 NJV786434 NTR786434 ODN786434 ONJ786434 OXF786434 PHB786434 PQX786434 QAT786434 QKP786434 QUL786434 REH786434 ROD786434 RXZ786434 SHV786434 SRR786434 TBN786434 TLJ786434 TVF786434 UFB786434 UOX786434 UYT786434 VIP786434 VSL786434 WCH786434 WMD786434 WVZ786434 Q851970 JN851970 TJ851970 ADF851970 ANB851970 AWX851970 BGT851970 BQP851970 CAL851970 CKH851970 CUD851970 DDZ851970 DNV851970 DXR851970 EHN851970 ERJ851970 FBF851970 FLB851970 FUX851970 GET851970 GOP851970 GYL851970 HIH851970 HSD851970 IBZ851970 ILV851970 IVR851970 JFN851970 JPJ851970 JZF851970 KJB851970 KSX851970 LCT851970 LMP851970 LWL851970 MGH851970 MQD851970 MZZ851970 NJV851970 NTR851970 ODN851970 ONJ851970 OXF851970 PHB851970 PQX851970 QAT851970 QKP851970 QUL851970 REH851970 ROD851970 RXZ851970 SHV851970 SRR851970 TBN851970 TLJ851970 TVF851970 UFB851970 UOX851970 UYT851970 VIP851970 VSL851970 WCH851970 WMD851970 WVZ851970 Q917506 JN917506 TJ917506 ADF917506 ANB917506 AWX917506 BGT917506 BQP917506 CAL917506 CKH917506 CUD917506 DDZ917506 DNV917506 DXR917506 EHN917506 ERJ917506 FBF917506 FLB917506 FUX917506 GET917506 GOP917506 GYL917506 HIH917506 HSD917506 IBZ917506 ILV917506 IVR917506 JFN917506 JPJ917506 JZF917506 KJB917506 KSX917506 LCT917506 LMP917506 LWL917506 MGH917506 MQD917506 MZZ917506 NJV917506 NTR917506 ODN917506 ONJ917506 OXF917506 PHB917506 PQX917506 QAT917506 QKP917506 QUL917506 REH917506 ROD917506 RXZ917506 SHV917506 SRR917506 TBN917506 TLJ917506 TVF917506 UFB917506 UOX917506 UYT917506 VIP917506 VSL917506 WCH917506 WMD917506 WVZ917506 Q983042 JN983042 TJ983042 ADF983042 ANB983042 AWX983042 BGT983042 BQP983042 CAL983042 CKH983042 CUD983042 DDZ983042 DNV983042 DXR983042 EHN983042 ERJ983042 FBF983042 FLB983042 FUX983042 GET983042 GOP983042 GYL983042 HIH983042 HSD983042 IBZ983042 ILV983042 IVR983042 JFN983042 JPJ983042 JZF983042 KJB983042 KSX983042 LCT983042 LMP983042 LWL983042 MGH983042 MQD983042 MZZ983042 NJV983042 NTR983042 ODN983042 ONJ983042 OXF983042 PHB983042 PQX983042 QAT983042 QKP983042 QUL983042 REH983042 ROD983042 RXZ983042 SHV983042 SRR983042 TBN983042 TLJ983042 TVF983042 UFB983042 UOX983042 UYT983042 VIP983042 VSL983042 WCH983042 WMD983042 WVZ983042 SRI983047 JQ10 TM10 ADI10 ANE10 AXA10 BGW10 BQS10 CAO10 CKK10 CUG10 DEC10 DNY10 DXU10 EHQ10 ERM10 FBI10 FLE10 FVA10 GEW10 GOS10 GYO10 HIK10 HSG10 ICC10 ILY10 IVU10 JFQ10 JPM10 JZI10 KJE10 KTA10 LCW10 LMS10 LWO10 MGK10 MQG10 NAC10 NJY10 NTU10 ODQ10 ONM10 OXI10 PHE10 PRA10 QAW10 QKS10 QUO10 REK10 ROG10 RYC10 SHY10 SRU10 TBQ10 TLM10 TVI10 UFE10 UPA10 UYW10 VIS10 VSO10 WCK10 WMG10 WWC10 U65538 JQ65538 TM65538 ADI65538 ANE65538 AXA65538 BGW65538 BQS65538 CAO65538 CKK65538 CUG65538 DEC65538 DNY65538 DXU65538 EHQ65538 ERM65538 FBI65538 FLE65538 FVA65538 GEW65538 GOS65538 GYO65538 HIK65538 HSG65538 ICC65538 ILY65538 IVU65538 JFQ65538 JPM65538 JZI65538 KJE65538 KTA65538 LCW65538 LMS65538 LWO65538 MGK65538 MQG65538 NAC65538 NJY65538 NTU65538 ODQ65538 ONM65538 OXI65538 PHE65538 PRA65538 QAW65538 QKS65538 QUO65538 REK65538 ROG65538 RYC65538 SHY65538 SRU65538 TBQ65538 TLM65538 TVI65538 UFE65538 UPA65538 UYW65538 VIS65538 VSO65538 WCK65538 WMG65538 WWC65538 U131074 JQ131074 TM131074 ADI131074 ANE131074 AXA131074 BGW131074 BQS131074 CAO131074 CKK131074 CUG131074 DEC131074 DNY131074 DXU131074 EHQ131074 ERM131074 FBI131074 FLE131074 FVA131074 GEW131074 GOS131074 GYO131074 HIK131074 HSG131074 ICC131074 ILY131074 IVU131074 JFQ131074 JPM131074 JZI131074 KJE131074 KTA131074 LCW131074 LMS131074 LWO131074 MGK131074 MQG131074 NAC131074 NJY131074 NTU131074 ODQ131074 ONM131074 OXI131074 PHE131074 PRA131074 QAW131074 QKS131074 QUO131074 REK131074 ROG131074 RYC131074 SHY131074 SRU131074 TBQ131074 TLM131074 TVI131074 UFE131074 UPA131074 UYW131074 VIS131074 VSO131074 WCK131074 WMG131074 WWC131074 U196610 JQ196610 TM196610 ADI196610 ANE196610 AXA196610 BGW196610 BQS196610 CAO196610 CKK196610 CUG196610 DEC196610 DNY196610 DXU196610 EHQ196610 ERM196610 FBI196610 FLE196610 FVA196610 GEW196610 GOS196610 GYO196610 HIK196610 HSG196610 ICC196610 ILY196610 IVU196610 JFQ196610 JPM196610 JZI196610 KJE196610 KTA196610 LCW196610 LMS196610 LWO196610 MGK196610 MQG196610 NAC196610 NJY196610 NTU196610 ODQ196610 ONM196610 OXI196610 PHE196610 PRA196610 QAW196610 QKS196610 QUO196610 REK196610 ROG196610 RYC196610 SHY196610 SRU196610 TBQ196610 TLM196610 TVI196610 UFE196610 UPA196610 UYW196610 VIS196610 VSO196610 WCK196610 WMG196610 WWC196610 U262146 JQ262146 TM262146 ADI262146 ANE262146 AXA262146 BGW262146 BQS262146 CAO262146 CKK262146 CUG262146 DEC262146 DNY262146 DXU262146 EHQ262146 ERM262146 FBI262146 FLE262146 FVA262146 GEW262146 GOS262146 GYO262146 HIK262146 HSG262146 ICC262146 ILY262146 IVU262146 JFQ262146 JPM262146 JZI262146 KJE262146 KTA262146 LCW262146 LMS262146 LWO262146 MGK262146 MQG262146 NAC262146 NJY262146 NTU262146 ODQ262146 ONM262146 OXI262146 PHE262146 PRA262146 QAW262146 QKS262146 QUO262146 REK262146 ROG262146 RYC262146 SHY262146 SRU262146 TBQ262146 TLM262146 TVI262146 UFE262146 UPA262146 UYW262146 VIS262146 VSO262146 WCK262146 WMG262146 WWC262146 U327682 JQ327682 TM327682 ADI327682 ANE327682 AXA327682 BGW327682 BQS327682 CAO327682 CKK327682 CUG327682 DEC327682 DNY327682 DXU327682 EHQ327682 ERM327682 FBI327682 FLE327682 FVA327682 GEW327682 GOS327682 GYO327682 HIK327682 HSG327682 ICC327682 ILY327682 IVU327682 JFQ327682 JPM327682 JZI327682 KJE327682 KTA327682 LCW327682 LMS327682 LWO327682 MGK327682 MQG327682 NAC327682 NJY327682 NTU327682 ODQ327682 ONM327682 OXI327682 PHE327682 PRA327682 QAW327682 QKS327682 QUO327682 REK327682 ROG327682 RYC327682 SHY327682 SRU327682 TBQ327682 TLM327682 TVI327682 UFE327682 UPA327682 UYW327682 VIS327682 VSO327682 WCK327682 WMG327682 WWC327682 U393218 JQ393218 TM393218 ADI393218 ANE393218 AXA393218 BGW393218 BQS393218 CAO393218 CKK393218 CUG393218 DEC393218 DNY393218 DXU393218 EHQ393218 ERM393218 FBI393218 FLE393218 FVA393218 GEW393218 GOS393218 GYO393218 HIK393218 HSG393218 ICC393218 ILY393218 IVU393218 JFQ393218 JPM393218 JZI393218 KJE393218 KTA393218 LCW393218 LMS393218 LWO393218 MGK393218 MQG393218 NAC393218 NJY393218 NTU393218 ODQ393218 ONM393218 OXI393218 PHE393218 PRA393218 QAW393218 QKS393218 QUO393218 REK393218 ROG393218 RYC393218 SHY393218 SRU393218 TBQ393218 TLM393218 TVI393218 UFE393218 UPA393218 UYW393218 VIS393218 VSO393218 WCK393218 WMG393218 WWC393218 U458754 JQ458754 TM458754 ADI458754 ANE458754 AXA458754 BGW458754 BQS458754 CAO458754 CKK458754 CUG458754 DEC458754 DNY458754 DXU458754 EHQ458754 ERM458754 FBI458754 FLE458754 FVA458754 GEW458754 GOS458754 GYO458754 HIK458754 HSG458754 ICC458754 ILY458754 IVU458754 JFQ458754 JPM458754 JZI458754 KJE458754 KTA458754 LCW458754 LMS458754 LWO458754 MGK458754 MQG458754 NAC458754 NJY458754 NTU458754 ODQ458754 ONM458754 OXI458754 PHE458754 PRA458754 QAW458754 QKS458754 QUO458754 REK458754 ROG458754 RYC458754 SHY458754 SRU458754 TBQ458754 TLM458754 TVI458754 UFE458754 UPA458754 UYW458754 VIS458754 VSO458754 WCK458754 WMG458754 WWC458754 U524290 JQ524290 TM524290 ADI524290 ANE524290 AXA524290 BGW524290 BQS524290 CAO524290 CKK524290 CUG524290 DEC524290 DNY524290 DXU524290 EHQ524290 ERM524290 FBI524290 FLE524290 FVA524290 GEW524290 GOS524290 GYO524290 HIK524290 HSG524290 ICC524290 ILY524290 IVU524290 JFQ524290 JPM524290 JZI524290 KJE524290 KTA524290 LCW524290 LMS524290 LWO524290 MGK524290 MQG524290 NAC524290 NJY524290 NTU524290 ODQ524290 ONM524290 OXI524290 PHE524290 PRA524290 QAW524290 QKS524290 QUO524290 REK524290 ROG524290 RYC524290 SHY524290 SRU524290 TBQ524290 TLM524290 TVI524290 UFE524290 UPA524290 UYW524290 VIS524290 VSO524290 WCK524290 WMG524290 WWC524290 U589826 JQ589826 TM589826 ADI589826 ANE589826 AXA589826 BGW589826 BQS589826 CAO589826 CKK589826 CUG589826 DEC589826 DNY589826 DXU589826 EHQ589826 ERM589826 FBI589826 FLE589826 FVA589826 GEW589826 GOS589826 GYO589826 HIK589826 HSG589826 ICC589826 ILY589826 IVU589826 JFQ589826 JPM589826 JZI589826 KJE589826 KTA589826 LCW589826 LMS589826 LWO589826 MGK589826 MQG589826 NAC589826 NJY589826 NTU589826 ODQ589826 ONM589826 OXI589826 PHE589826 PRA589826 QAW589826 QKS589826 QUO589826 REK589826 ROG589826 RYC589826 SHY589826 SRU589826 TBQ589826 TLM589826 TVI589826 UFE589826 UPA589826 UYW589826 VIS589826 VSO589826 WCK589826 WMG589826 WWC589826 U655362 JQ655362 TM655362 ADI655362 ANE655362 AXA655362 BGW655362 BQS655362 CAO655362 CKK655362 CUG655362 DEC655362 DNY655362 DXU655362 EHQ655362 ERM655362 FBI655362 FLE655362 FVA655362 GEW655362 GOS655362 GYO655362 HIK655362 HSG655362 ICC655362 ILY655362 IVU655362 JFQ655362 JPM655362 JZI655362 KJE655362 KTA655362 LCW655362 LMS655362 LWO655362 MGK655362 MQG655362 NAC655362 NJY655362 NTU655362 ODQ655362 ONM655362 OXI655362 PHE655362 PRA655362 QAW655362 QKS655362 QUO655362 REK655362 ROG655362 RYC655362 SHY655362 SRU655362 TBQ655362 TLM655362 TVI655362 UFE655362 UPA655362 UYW655362 VIS655362 VSO655362 WCK655362 WMG655362 WWC655362 U720898 JQ720898 TM720898 ADI720898 ANE720898 AXA720898 BGW720898 BQS720898 CAO720898 CKK720898 CUG720898 DEC720898 DNY720898 DXU720898 EHQ720898 ERM720898 FBI720898 FLE720898 FVA720898 GEW720898 GOS720898 GYO720898 HIK720898 HSG720898 ICC720898 ILY720898 IVU720898 JFQ720898 JPM720898 JZI720898 KJE720898 KTA720898 LCW720898 LMS720898 LWO720898 MGK720898 MQG720898 NAC720898 NJY720898 NTU720898 ODQ720898 ONM720898 OXI720898 PHE720898 PRA720898 QAW720898 QKS720898 QUO720898 REK720898 ROG720898 RYC720898 SHY720898 SRU720898 TBQ720898 TLM720898 TVI720898 UFE720898 UPA720898 UYW720898 VIS720898 VSO720898 WCK720898 WMG720898 WWC720898 U786434 JQ786434 TM786434 ADI786434 ANE786434 AXA786434 BGW786434 BQS786434 CAO786434 CKK786434 CUG786434 DEC786434 DNY786434 DXU786434 EHQ786434 ERM786434 FBI786434 FLE786434 FVA786434 GEW786434 GOS786434 GYO786434 HIK786434 HSG786434 ICC786434 ILY786434 IVU786434 JFQ786434 JPM786434 JZI786434 KJE786434 KTA786434 LCW786434 LMS786434 LWO786434 MGK786434 MQG786434 NAC786434 NJY786434 NTU786434 ODQ786434 ONM786434 OXI786434 PHE786434 PRA786434 QAW786434 QKS786434 QUO786434 REK786434 ROG786434 RYC786434 SHY786434 SRU786434 TBQ786434 TLM786434 TVI786434 UFE786434 UPA786434 UYW786434 VIS786434 VSO786434 WCK786434 WMG786434 WWC786434 U851970 JQ851970 TM851970 ADI851970 ANE851970 AXA851970 BGW851970 BQS851970 CAO851970 CKK851970 CUG851970 DEC851970 DNY851970 DXU851970 EHQ851970 ERM851970 FBI851970 FLE851970 FVA851970 GEW851970 GOS851970 GYO851970 HIK851970 HSG851970 ICC851970 ILY851970 IVU851970 JFQ851970 JPM851970 JZI851970 KJE851970 KTA851970 LCW851970 LMS851970 LWO851970 MGK851970 MQG851970 NAC851970 NJY851970 NTU851970 ODQ851970 ONM851970 OXI851970 PHE851970 PRA851970 QAW851970 QKS851970 QUO851970 REK851970 ROG851970 RYC851970 SHY851970 SRU851970 TBQ851970 TLM851970 TVI851970 UFE851970 UPA851970 UYW851970 VIS851970 VSO851970 WCK851970 WMG851970 WWC851970 U917506 JQ917506 TM917506 ADI917506 ANE917506 AXA917506 BGW917506 BQS917506 CAO917506 CKK917506 CUG917506 DEC917506 DNY917506 DXU917506 EHQ917506 ERM917506 FBI917506 FLE917506 FVA917506 GEW917506 GOS917506 GYO917506 HIK917506 HSG917506 ICC917506 ILY917506 IVU917506 JFQ917506 JPM917506 JZI917506 KJE917506 KTA917506 LCW917506 LMS917506 LWO917506 MGK917506 MQG917506 NAC917506 NJY917506 NTU917506 ODQ917506 ONM917506 OXI917506 PHE917506 PRA917506 QAW917506 QKS917506 QUO917506 REK917506 ROG917506 RYC917506 SHY917506 SRU917506 TBQ917506 TLM917506 TVI917506 UFE917506 UPA917506 UYW917506 VIS917506 VSO917506 WCK917506 WMG917506 WWC917506 U983042 JQ983042 TM983042 ADI983042 ANE983042 AXA983042 BGW983042 BQS983042 CAO983042 CKK983042 CUG983042 DEC983042 DNY983042 DXU983042 EHQ983042 ERM983042 FBI983042 FLE983042 FVA983042 GEW983042 GOS983042 GYO983042 HIK983042 HSG983042 ICC983042 ILY983042 IVU983042 JFQ983042 JPM983042 JZI983042 KJE983042 KTA983042 LCW983042 LMS983042 LWO983042 MGK983042 MQG983042 NAC983042 NJY983042 NTU983042 ODQ983042 ONM983042 OXI983042 PHE983042 PRA983042 QAW983042 QKS983042 QUO983042 REK983042 ROG983042 RYC983042 SHY983042 SRU983042 TBQ983042 TLM983042 TVI983042 UFE983042 UPA983042 UYW983042 VIS983042 VSO983042 WCK983042 WMG983042 WWC983042 UYK983047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UOO983047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Q65543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Q131079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Q196615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Q262151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Q327687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Q393223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Q458759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Q524295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Q589831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Q655367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Q720903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Q786439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Q851975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Q917511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Q983047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UES983047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M65543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M131079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M196615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M262151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M327687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M393223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M458759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M524295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M589831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M655367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M720903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M786439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M851975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M917511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M983047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TUW983047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I65543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I131079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I196615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I262151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I327687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I393223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I458759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I524295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I589831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I655367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I720903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I786439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I851975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I917511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I983047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TLA983047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E65543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E131079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E196615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E262151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E327687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E393223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E458759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E524295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E589831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E655367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E720903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E786439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E851975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E917511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E983047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xm:sqref>
        </x14:dataValidation>
        <x14:dataValidation type="list" allowBlank="1" showInputMessage="1" showErrorMessage="1" xr:uid="{00000000-0002-0000-1500-000006000000}">
          <x14:formula1>
            <xm:f>EFPerformance</xm:f>
          </x14:formula1>
          <xm:sqref>RNS983048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B65534 JC65534 SY65534 ACU65534 AMQ65534 AWM65534 BGI65534 BQE65534 CAA65534 CJW65534 CTS65534 DDO65534 DNK65534 DXG65534 EHC65534 EQY65534 FAU65534 FKQ65534 FUM65534 GEI65534 GOE65534 GYA65534 HHW65534 HRS65534 IBO65534 ILK65534 IVG65534 JFC65534 JOY65534 JYU65534 KIQ65534 KSM65534 LCI65534 LME65534 LWA65534 MFW65534 MPS65534 MZO65534 NJK65534 NTG65534 ODC65534 OMY65534 OWU65534 PGQ65534 PQM65534 QAI65534 QKE65534 QUA65534 RDW65534 RNS65534 RXO65534 SHK65534 SRG65534 TBC65534 TKY65534 TUU65534 UEQ65534 UOM65534 UYI65534 VIE65534 VSA65534 WBW65534 WLS65534 WVO65534 B131070 JC131070 SY131070 ACU131070 AMQ131070 AWM131070 BGI131070 BQE131070 CAA131070 CJW131070 CTS131070 DDO131070 DNK131070 DXG131070 EHC131070 EQY131070 FAU131070 FKQ131070 FUM131070 GEI131070 GOE131070 GYA131070 HHW131070 HRS131070 IBO131070 ILK131070 IVG131070 JFC131070 JOY131070 JYU131070 KIQ131070 KSM131070 LCI131070 LME131070 LWA131070 MFW131070 MPS131070 MZO131070 NJK131070 NTG131070 ODC131070 OMY131070 OWU131070 PGQ131070 PQM131070 QAI131070 QKE131070 QUA131070 RDW131070 RNS131070 RXO131070 SHK131070 SRG131070 TBC131070 TKY131070 TUU131070 UEQ131070 UOM131070 UYI131070 VIE131070 VSA131070 WBW131070 WLS131070 WVO131070 B196606 JC196606 SY196606 ACU196606 AMQ196606 AWM196606 BGI196606 BQE196606 CAA196606 CJW196606 CTS196606 DDO196606 DNK196606 DXG196606 EHC196606 EQY196606 FAU196606 FKQ196606 FUM196606 GEI196606 GOE196606 GYA196606 HHW196606 HRS196606 IBO196606 ILK196606 IVG196606 JFC196606 JOY196606 JYU196606 KIQ196606 KSM196606 LCI196606 LME196606 LWA196606 MFW196606 MPS196606 MZO196606 NJK196606 NTG196606 ODC196606 OMY196606 OWU196606 PGQ196606 PQM196606 QAI196606 QKE196606 QUA196606 RDW196606 RNS196606 RXO196606 SHK196606 SRG196606 TBC196606 TKY196606 TUU196606 UEQ196606 UOM196606 UYI196606 VIE196606 VSA196606 WBW196606 WLS196606 WVO196606 B262142 JC262142 SY262142 ACU262142 AMQ262142 AWM262142 BGI262142 BQE262142 CAA262142 CJW262142 CTS262142 DDO262142 DNK262142 DXG262142 EHC262142 EQY262142 FAU262142 FKQ262142 FUM262142 GEI262142 GOE262142 GYA262142 HHW262142 HRS262142 IBO262142 ILK262142 IVG262142 JFC262142 JOY262142 JYU262142 KIQ262142 KSM262142 LCI262142 LME262142 LWA262142 MFW262142 MPS262142 MZO262142 NJK262142 NTG262142 ODC262142 OMY262142 OWU262142 PGQ262142 PQM262142 QAI262142 QKE262142 QUA262142 RDW262142 RNS262142 RXO262142 SHK262142 SRG262142 TBC262142 TKY262142 TUU262142 UEQ262142 UOM262142 UYI262142 VIE262142 VSA262142 WBW262142 WLS262142 WVO262142 B327678 JC327678 SY327678 ACU327678 AMQ327678 AWM327678 BGI327678 BQE327678 CAA327678 CJW327678 CTS327678 DDO327678 DNK327678 DXG327678 EHC327678 EQY327678 FAU327678 FKQ327678 FUM327678 GEI327678 GOE327678 GYA327678 HHW327678 HRS327678 IBO327678 ILK327678 IVG327678 JFC327678 JOY327678 JYU327678 KIQ327678 KSM327678 LCI327678 LME327678 LWA327678 MFW327678 MPS327678 MZO327678 NJK327678 NTG327678 ODC327678 OMY327678 OWU327678 PGQ327678 PQM327678 QAI327678 QKE327678 QUA327678 RDW327678 RNS327678 RXO327678 SHK327678 SRG327678 TBC327678 TKY327678 TUU327678 UEQ327678 UOM327678 UYI327678 VIE327678 VSA327678 WBW327678 WLS327678 WVO327678 B393214 JC393214 SY393214 ACU393214 AMQ393214 AWM393214 BGI393214 BQE393214 CAA393214 CJW393214 CTS393214 DDO393214 DNK393214 DXG393214 EHC393214 EQY393214 FAU393214 FKQ393214 FUM393214 GEI393214 GOE393214 GYA393214 HHW393214 HRS393214 IBO393214 ILK393214 IVG393214 JFC393214 JOY393214 JYU393214 KIQ393214 KSM393214 LCI393214 LME393214 LWA393214 MFW393214 MPS393214 MZO393214 NJK393214 NTG393214 ODC393214 OMY393214 OWU393214 PGQ393214 PQM393214 QAI393214 QKE393214 QUA393214 RDW393214 RNS393214 RXO393214 SHK393214 SRG393214 TBC393214 TKY393214 TUU393214 UEQ393214 UOM393214 UYI393214 VIE393214 VSA393214 WBW393214 WLS393214 WVO393214 B458750 JC458750 SY458750 ACU458750 AMQ458750 AWM458750 BGI458750 BQE458750 CAA458750 CJW458750 CTS458750 DDO458750 DNK458750 DXG458750 EHC458750 EQY458750 FAU458750 FKQ458750 FUM458750 GEI458750 GOE458750 GYA458750 HHW458750 HRS458750 IBO458750 ILK458750 IVG458750 JFC458750 JOY458750 JYU458750 KIQ458750 KSM458750 LCI458750 LME458750 LWA458750 MFW458750 MPS458750 MZO458750 NJK458750 NTG458750 ODC458750 OMY458750 OWU458750 PGQ458750 PQM458750 QAI458750 QKE458750 QUA458750 RDW458750 RNS458750 RXO458750 SHK458750 SRG458750 TBC458750 TKY458750 TUU458750 UEQ458750 UOM458750 UYI458750 VIE458750 VSA458750 WBW458750 WLS458750 WVO458750 B524286 JC524286 SY524286 ACU524286 AMQ524286 AWM524286 BGI524286 BQE524286 CAA524286 CJW524286 CTS524286 DDO524286 DNK524286 DXG524286 EHC524286 EQY524286 FAU524286 FKQ524286 FUM524286 GEI524286 GOE524286 GYA524286 HHW524286 HRS524286 IBO524286 ILK524286 IVG524286 JFC524286 JOY524286 JYU524286 KIQ524286 KSM524286 LCI524286 LME524286 LWA524286 MFW524286 MPS524286 MZO524286 NJK524286 NTG524286 ODC524286 OMY524286 OWU524286 PGQ524286 PQM524286 QAI524286 QKE524286 QUA524286 RDW524286 RNS524286 RXO524286 SHK524286 SRG524286 TBC524286 TKY524286 TUU524286 UEQ524286 UOM524286 UYI524286 VIE524286 VSA524286 WBW524286 WLS524286 WVO524286 B589822 JC589822 SY589822 ACU589822 AMQ589822 AWM589822 BGI589822 BQE589822 CAA589822 CJW589822 CTS589822 DDO589822 DNK589822 DXG589822 EHC589822 EQY589822 FAU589822 FKQ589822 FUM589822 GEI589822 GOE589822 GYA589822 HHW589822 HRS589822 IBO589822 ILK589822 IVG589822 JFC589822 JOY589822 JYU589822 KIQ589822 KSM589822 LCI589822 LME589822 LWA589822 MFW589822 MPS589822 MZO589822 NJK589822 NTG589822 ODC589822 OMY589822 OWU589822 PGQ589822 PQM589822 QAI589822 QKE589822 QUA589822 RDW589822 RNS589822 RXO589822 SHK589822 SRG589822 TBC589822 TKY589822 TUU589822 UEQ589822 UOM589822 UYI589822 VIE589822 VSA589822 WBW589822 WLS589822 WVO589822 B655358 JC655358 SY655358 ACU655358 AMQ655358 AWM655358 BGI655358 BQE655358 CAA655358 CJW655358 CTS655358 DDO655358 DNK655358 DXG655358 EHC655358 EQY655358 FAU655358 FKQ655358 FUM655358 GEI655358 GOE655358 GYA655358 HHW655358 HRS655358 IBO655358 ILK655358 IVG655358 JFC655358 JOY655358 JYU655358 KIQ655358 KSM655358 LCI655358 LME655358 LWA655358 MFW655358 MPS655358 MZO655358 NJK655358 NTG655358 ODC655358 OMY655358 OWU655358 PGQ655358 PQM655358 QAI655358 QKE655358 QUA655358 RDW655358 RNS655358 RXO655358 SHK655358 SRG655358 TBC655358 TKY655358 TUU655358 UEQ655358 UOM655358 UYI655358 VIE655358 VSA655358 WBW655358 WLS655358 WVO655358 B720894 JC720894 SY720894 ACU720894 AMQ720894 AWM720894 BGI720894 BQE720894 CAA720894 CJW720894 CTS720894 DDO720894 DNK720894 DXG720894 EHC720894 EQY720894 FAU720894 FKQ720894 FUM720894 GEI720894 GOE720894 GYA720894 HHW720894 HRS720894 IBO720894 ILK720894 IVG720894 JFC720894 JOY720894 JYU720894 KIQ720894 KSM720894 LCI720894 LME720894 LWA720894 MFW720894 MPS720894 MZO720894 NJK720894 NTG720894 ODC720894 OMY720894 OWU720894 PGQ720894 PQM720894 QAI720894 QKE720894 QUA720894 RDW720894 RNS720894 RXO720894 SHK720894 SRG720894 TBC720894 TKY720894 TUU720894 UEQ720894 UOM720894 UYI720894 VIE720894 VSA720894 WBW720894 WLS720894 WVO720894 B786430 JC786430 SY786430 ACU786430 AMQ786430 AWM786430 BGI786430 BQE786430 CAA786430 CJW786430 CTS786430 DDO786430 DNK786430 DXG786430 EHC786430 EQY786430 FAU786430 FKQ786430 FUM786430 GEI786430 GOE786430 GYA786430 HHW786430 HRS786430 IBO786430 ILK786430 IVG786430 JFC786430 JOY786430 JYU786430 KIQ786430 KSM786430 LCI786430 LME786430 LWA786430 MFW786430 MPS786430 MZO786430 NJK786430 NTG786430 ODC786430 OMY786430 OWU786430 PGQ786430 PQM786430 QAI786430 QKE786430 QUA786430 RDW786430 RNS786430 RXO786430 SHK786430 SRG786430 TBC786430 TKY786430 TUU786430 UEQ786430 UOM786430 UYI786430 VIE786430 VSA786430 WBW786430 WLS786430 WVO786430 B851966 JC851966 SY851966 ACU851966 AMQ851966 AWM851966 BGI851966 BQE851966 CAA851966 CJW851966 CTS851966 DDO851966 DNK851966 DXG851966 EHC851966 EQY851966 FAU851966 FKQ851966 FUM851966 GEI851966 GOE851966 GYA851966 HHW851966 HRS851966 IBO851966 ILK851966 IVG851966 JFC851966 JOY851966 JYU851966 KIQ851966 KSM851966 LCI851966 LME851966 LWA851966 MFW851966 MPS851966 MZO851966 NJK851966 NTG851966 ODC851966 OMY851966 OWU851966 PGQ851966 PQM851966 QAI851966 QKE851966 QUA851966 RDW851966 RNS851966 RXO851966 SHK851966 SRG851966 TBC851966 TKY851966 TUU851966 UEQ851966 UOM851966 UYI851966 VIE851966 VSA851966 WBW851966 WLS851966 WVO851966 B917502 JC917502 SY917502 ACU917502 AMQ917502 AWM917502 BGI917502 BQE917502 CAA917502 CJW917502 CTS917502 DDO917502 DNK917502 DXG917502 EHC917502 EQY917502 FAU917502 FKQ917502 FUM917502 GEI917502 GOE917502 GYA917502 HHW917502 HRS917502 IBO917502 ILK917502 IVG917502 JFC917502 JOY917502 JYU917502 KIQ917502 KSM917502 LCI917502 LME917502 LWA917502 MFW917502 MPS917502 MZO917502 NJK917502 NTG917502 ODC917502 OMY917502 OWU917502 PGQ917502 PQM917502 QAI917502 QKE917502 QUA917502 RDW917502 RNS917502 RXO917502 SHK917502 SRG917502 TBC917502 TKY917502 TUU917502 UEQ917502 UOM917502 UYI917502 VIE917502 VSA917502 WBW917502 WLS917502 WVO917502 B983038 JC983038 SY983038 ACU983038 AMQ983038 AWM983038 BGI983038 BQE983038 CAA983038 CJW983038 CTS983038 DDO983038 DNK983038 DXG983038 EHC983038 EQY983038 FAU983038 FKQ983038 FUM983038 GEI983038 GOE983038 GYA983038 HHW983038 HRS983038 IBO983038 ILK983038 IVG983038 JFC983038 JOY983038 JYU983038 KIQ983038 KSM983038 LCI983038 LME983038 LWA983038 MFW983038 MPS983038 MZO983038 NJK983038 NTG983038 ODC983038 OMY983038 OWU983038 PGQ983038 PQM983038 QAI983038 QKE983038 QUA983038 RDW983038 RNS983038 RXO983038 SHK983038 SRG983038 TBC983038 TKY983038 TUU983038 UEQ983038 UOM983038 UYI983038 VIE983038 VSA983038 WBW983038 WLS983038 WVO983038 VIE983048 JO11 TK11 ADG11 ANC11 AWY11 BGU11 BQQ11 CAM11 CKI11 CUE11 DEA11 DNW11 DXS11 EHO11 ERK11 FBG11 FLC11 FUY11 GEU11 GOQ11 GYM11 HII11 HSE11 ICA11 ILW11 IVS11 JFO11 JPK11 JZG11 KJC11 KSY11 LCU11 LMQ11 LWM11 MGI11 MQE11 NAA11 NJW11 NTS11 ODO11 ONK11 OXG11 PHC11 PQY11 QAU11 QKQ11 QUM11 REI11 ROE11 RYA11 SHW11 SRS11 TBO11 TLK11 TVG11 UFC11 UOY11 UYU11 VIQ11 VSM11 WCI11 WME11 WWA11 R65539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R131075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R196611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R262147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R327683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R393219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R458755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R524291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R589827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R655363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R720899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R786435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R851971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R917507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R983043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WVO983048 JF6 TB6 ACX6 AMT6 AWP6 BGL6 BQH6 CAD6 CJZ6 CTV6 DDR6 DNN6 DXJ6 EHF6 ERB6 FAX6 FKT6 FUP6 GEL6 GOH6 GYD6 HHZ6 HRV6 IBR6 ILN6 IVJ6 JFF6 JPB6 JYX6 KIT6 KSP6 LCL6 LMH6 LWD6 MFZ6 MPV6 MZR6 NJN6 NTJ6 ODF6 ONB6 OWX6 PGT6 PQP6 QAL6 QKH6 QUD6 RDZ6 RNV6 RXR6 SHN6 SRJ6 TBF6 TLB6 TUX6 UET6 UOP6 UYL6 VIH6 VSD6 WBZ6 WLV6 WVR6 F65534 JF65534 TB65534 ACX65534 AMT65534 AWP65534 BGL65534 BQH65534 CAD65534 CJZ65534 CTV65534 DDR65534 DNN65534 DXJ65534 EHF65534 ERB65534 FAX65534 FKT65534 FUP65534 GEL65534 GOH65534 GYD65534 HHZ65534 HRV65534 IBR65534 ILN65534 IVJ65534 JFF65534 JPB65534 JYX65534 KIT65534 KSP65534 LCL65534 LMH65534 LWD65534 MFZ65534 MPV65534 MZR65534 NJN65534 NTJ65534 ODF65534 ONB65534 OWX65534 PGT65534 PQP65534 QAL65534 QKH65534 QUD65534 RDZ65534 RNV65534 RXR65534 SHN65534 SRJ65534 TBF65534 TLB65534 TUX65534 UET65534 UOP65534 UYL65534 VIH65534 VSD65534 WBZ65534 WLV65534 WVR65534 F131070 JF131070 TB131070 ACX131070 AMT131070 AWP131070 BGL131070 BQH131070 CAD131070 CJZ131070 CTV131070 DDR131070 DNN131070 DXJ131070 EHF131070 ERB131070 FAX131070 FKT131070 FUP131070 GEL131070 GOH131070 GYD131070 HHZ131070 HRV131070 IBR131070 ILN131070 IVJ131070 JFF131070 JPB131070 JYX131070 KIT131070 KSP131070 LCL131070 LMH131070 LWD131070 MFZ131070 MPV131070 MZR131070 NJN131070 NTJ131070 ODF131070 ONB131070 OWX131070 PGT131070 PQP131070 QAL131070 QKH131070 QUD131070 RDZ131070 RNV131070 RXR131070 SHN131070 SRJ131070 TBF131070 TLB131070 TUX131070 UET131070 UOP131070 UYL131070 VIH131070 VSD131070 WBZ131070 WLV131070 WVR131070 F196606 JF196606 TB196606 ACX196606 AMT196606 AWP196606 BGL196606 BQH196606 CAD196606 CJZ196606 CTV196606 DDR196606 DNN196606 DXJ196606 EHF196606 ERB196606 FAX196606 FKT196606 FUP196606 GEL196606 GOH196606 GYD196606 HHZ196606 HRV196606 IBR196606 ILN196606 IVJ196606 JFF196606 JPB196606 JYX196606 KIT196606 KSP196606 LCL196606 LMH196606 LWD196606 MFZ196606 MPV196606 MZR196606 NJN196606 NTJ196606 ODF196606 ONB196606 OWX196606 PGT196606 PQP196606 QAL196606 QKH196606 QUD196606 RDZ196606 RNV196606 RXR196606 SHN196606 SRJ196606 TBF196606 TLB196606 TUX196606 UET196606 UOP196606 UYL196606 VIH196606 VSD196606 WBZ196606 WLV196606 WVR196606 F262142 JF262142 TB262142 ACX262142 AMT262142 AWP262142 BGL262142 BQH262142 CAD262142 CJZ262142 CTV262142 DDR262142 DNN262142 DXJ262142 EHF262142 ERB262142 FAX262142 FKT262142 FUP262142 GEL262142 GOH262142 GYD262142 HHZ262142 HRV262142 IBR262142 ILN262142 IVJ262142 JFF262142 JPB262142 JYX262142 KIT262142 KSP262142 LCL262142 LMH262142 LWD262142 MFZ262142 MPV262142 MZR262142 NJN262142 NTJ262142 ODF262142 ONB262142 OWX262142 PGT262142 PQP262142 QAL262142 QKH262142 QUD262142 RDZ262142 RNV262142 RXR262142 SHN262142 SRJ262142 TBF262142 TLB262142 TUX262142 UET262142 UOP262142 UYL262142 VIH262142 VSD262142 WBZ262142 WLV262142 WVR262142 F327678 JF327678 TB327678 ACX327678 AMT327678 AWP327678 BGL327678 BQH327678 CAD327678 CJZ327678 CTV327678 DDR327678 DNN327678 DXJ327678 EHF327678 ERB327678 FAX327678 FKT327678 FUP327678 GEL327678 GOH327678 GYD327678 HHZ327678 HRV327678 IBR327678 ILN327678 IVJ327678 JFF327678 JPB327678 JYX327678 KIT327678 KSP327678 LCL327678 LMH327678 LWD327678 MFZ327678 MPV327678 MZR327678 NJN327678 NTJ327678 ODF327678 ONB327678 OWX327678 PGT327678 PQP327678 QAL327678 QKH327678 QUD327678 RDZ327678 RNV327678 RXR327678 SHN327678 SRJ327678 TBF327678 TLB327678 TUX327678 UET327678 UOP327678 UYL327678 VIH327678 VSD327678 WBZ327678 WLV327678 WVR327678 F393214 JF393214 TB393214 ACX393214 AMT393214 AWP393214 BGL393214 BQH393214 CAD393214 CJZ393214 CTV393214 DDR393214 DNN393214 DXJ393214 EHF393214 ERB393214 FAX393214 FKT393214 FUP393214 GEL393214 GOH393214 GYD393214 HHZ393214 HRV393214 IBR393214 ILN393214 IVJ393214 JFF393214 JPB393214 JYX393214 KIT393214 KSP393214 LCL393214 LMH393214 LWD393214 MFZ393214 MPV393214 MZR393214 NJN393214 NTJ393214 ODF393214 ONB393214 OWX393214 PGT393214 PQP393214 QAL393214 QKH393214 QUD393214 RDZ393214 RNV393214 RXR393214 SHN393214 SRJ393214 TBF393214 TLB393214 TUX393214 UET393214 UOP393214 UYL393214 VIH393214 VSD393214 WBZ393214 WLV393214 WVR393214 F458750 JF458750 TB458750 ACX458750 AMT458750 AWP458750 BGL458750 BQH458750 CAD458750 CJZ458750 CTV458750 DDR458750 DNN458750 DXJ458750 EHF458750 ERB458750 FAX458750 FKT458750 FUP458750 GEL458750 GOH458750 GYD458750 HHZ458750 HRV458750 IBR458750 ILN458750 IVJ458750 JFF458750 JPB458750 JYX458750 KIT458750 KSP458750 LCL458750 LMH458750 LWD458750 MFZ458750 MPV458750 MZR458750 NJN458750 NTJ458750 ODF458750 ONB458750 OWX458750 PGT458750 PQP458750 QAL458750 QKH458750 QUD458750 RDZ458750 RNV458750 RXR458750 SHN458750 SRJ458750 TBF458750 TLB458750 TUX458750 UET458750 UOP458750 UYL458750 VIH458750 VSD458750 WBZ458750 WLV458750 WVR458750 F524286 JF524286 TB524286 ACX524286 AMT524286 AWP524286 BGL524286 BQH524286 CAD524286 CJZ524286 CTV524286 DDR524286 DNN524286 DXJ524286 EHF524286 ERB524286 FAX524286 FKT524286 FUP524286 GEL524286 GOH524286 GYD524286 HHZ524286 HRV524286 IBR524286 ILN524286 IVJ524286 JFF524286 JPB524286 JYX524286 KIT524286 KSP524286 LCL524286 LMH524286 LWD524286 MFZ524286 MPV524286 MZR524286 NJN524286 NTJ524286 ODF524286 ONB524286 OWX524286 PGT524286 PQP524286 QAL524286 QKH524286 QUD524286 RDZ524286 RNV524286 RXR524286 SHN524286 SRJ524286 TBF524286 TLB524286 TUX524286 UET524286 UOP524286 UYL524286 VIH524286 VSD524286 WBZ524286 WLV524286 WVR524286 F589822 JF589822 TB589822 ACX589822 AMT589822 AWP589822 BGL589822 BQH589822 CAD589822 CJZ589822 CTV589822 DDR589822 DNN589822 DXJ589822 EHF589822 ERB589822 FAX589822 FKT589822 FUP589822 GEL589822 GOH589822 GYD589822 HHZ589822 HRV589822 IBR589822 ILN589822 IVJ589822 JFF589822 JPB589822 JYX589822 KIT589822 KSP589822 LCL589822 LMH589822 LWD589822 MFZ589822 MPV589822 MZR589822 NJN589822 NTJ589822 ODF589822 ONB589822 OWX589822 PGT589822 PQP589822 QAL589822 QKH589822 QUD589822 RDZ589822 RNV589822 RXR589822 SHN589822 SRJ589822 TBF589822 TLB589822 TUX589822 UET589822 UOP589822 UYL589822 VIH589822 VSD589822 WBZ589822 WLV589822 WVR589822 F655358 JF655358 TB655358 ACX655358 AMT655358 AWP655358 BGL655358 BQH655358 CAD655358 CJZ655358 CTV655358 DDR655358 DNN655358 DXJ655358 EHF655358 ERB655358 FAX655358 FKT655358 FUP655358 GEL655358 GOH655358 GYD655358 HHZ655358 HRV655358 IBR655358 ILN655358 IVJ655358 JFF655358 JPB655358 JYX655358 KIT655358 KSP655358 LCL655358 LMH655358 LWD655358 MFZ655358 MPV655358 MZR655358 NJN655358 NTJ655358 ODF655358 ONB655358 OWX655358 PGT655358 PQP655358 QAL655358 QKH655358 QUD655358 RDZ655358 RNV655358 RXR655358 SHN655358 SRJ655358 TBF655358 TLB655358 TUX655358 UET655358 UOP655358 UYL655358 VIH655358 VSD655358 WBZ655358 WLV655358 WVR655358 F720894 JF720894 TB720894 ACX720894 AMT720894 AWP720894 BGL720894 BQH720894 CAD720894 CJZ720894 CTV720894 DDR720894 DNN720894 DXJ720894 EHF720894 ERB720894 FAX720894 FKT720894 FUP720894 GEL720894 GOH720894 GYD720894 HHZ720894 HRV720894 IBR720894 ILN720894 IVJ720894 JFF720894 JPB720894 JYX720894 KIT720894 KSP720894 LCL720894 LMH720894 LWD720894 MFZ720894 MPV720894 MZR720894 NJN720894 NTJ720894 ODF720894 ONB720894 OWX720894 PGT720894 PQP720894 QAL720894 QKH720894 QUD720894 RDZ720894 RNV720894 RXR720894 SHN720894 SRJ720894 TBF720894 TLB720894 TUX720894 UET720894 UOP720894 UYL720894 VIH720894 VSD720894 WBZ720894 WLV720894 WVR720894 F786430 JF786430 TB786430 ACX786430 AMT786430 AWP786430 BGL786430 BQH786430 CAD786430 CJZ786430 CTV786430 DDR786430 DNN786430 DXJ786430 EHF786430 ERB786430 FAX786430 FKT786430 FUP786430 GEL786430 GOH786430 GYD786430 HHZ786430 HRV786430 IBR786430 ILN786430 IVJ786430 JFF786430 JPB786430 JYX786430 KIT786430 KSP786430 LCL786430 LMH786430 LWD786430 MFZ786430 MPV786430 MZR786430 NJN786430 NTJ786430 ODF786430 ONB786430 OWX786430 PGT786430 PQP786430 QAL786430 QKH786430 QUD786430 RDZ786430 RNV786430 RXR786430 SHN786430 SRJ786430 TBF786430 TLB786430 TUX786430 UET786430 UOP786430 UYL786430 VIH786430 VSD786430 WBZ786430 WLV786430 WVR786430 F851966 JF851966 TB851966 ACX851966 AMT851966 AWP851966 BGL851966 BQH851966 CAD851966 CJZ851966 CTV851966 DDR851966 DNN851966 DXJ851966 EHF851966 ERB851966 FAX851966 FKT851966 FUP851966 GEL851966 GOH851966 GYD851966 HHZ851966 HRV851966 IBR851966 ILN851966 IVJ851966 JFF851966 JPB851966 JYX851966 KIT851966 KSP851966 LCL851966 LMH851966 LWD851966 MFZ851966 MPV851966 MZR851966 NJN851966 NTJ851966 ODF851966 ONB851966 OWX851966 PGT851966 PQP851966 QAL851966 QKH851966 QUD851966 RDZ851966 RNV851966 RXR851966 SHN851966 SRJ851966 TBF851966 TLB851966 TUX851966 UET851966 UOP851966 UYL851966 VIH851966 VSD851966 WBZ851966 WLV851966 WVR851966 F917502 JF917502 TB917502 ACX917502 AMT917502 AWP917502 BGL917502 BQH917502 CAD917502 CJZ917502 CTV917502 DDR917502 DNN917502 DXJ917502 EHF917502 ERB917502 FAX917502 FKT917502 FUP917502 GEL917502 GOH917502 GYD917502 HHZ917502 HRV917502 IBR917502 ILN917502 IVJ917502 JFF917502 JPB917502 JYX917502 KIT917502 KSP917502 LCL917502 LMH917502 LWD917502 MFZ917502 MPV917502 MZR917502 NJN917502 NTJ917502 ODF917502 ONB917502 OWX917502 PGT917502 PQP917502 QAL917502 QKH917502 QUD917502 RDZ917502 RNV917502 RXR917502 SHN917502 SRJ917502 TBF917502 TLB917502 TUX917502 UET917502 UOP917502 UYL917502 VIH917502 VSD917502 WBZ917502 WLV917502 WVR917502 F983038 JF983038 TB983038 ACX983038 AMT983038 AWP983038 BGL983038 BQH983038 CAD983038 CJZ983038 CTV983038 DDR983038 DNN983038 DXJ983038 EHF983038 ERB983038 FAX983038 FKT983038 FUP983038 GEL983038 GOH983038 GYD983038 HHZ983038 HRV983038 IBR983038 ILN983038 IVJ983038 JFF983038 JPB983038 JYX983038 KIT983038 KSP983038 LCL983038 LMH983038 LWD983038 MFZ983038 MPV983038 MZR983038 NJN983038 NTJ983038 ODF983038 ONB983038 OWX983038 PGT983038 PQP983038 QAL983038 QKH983038 QUD983038 RDZ983038 RNV983038 RXR983038 SHN983038 SRJ983038 TBF983038 TLB983038 TUX983038 UET983038 UOP983038 UYL983038 VIH983038 VSD983038 WBZ983038 WLV983038 WVR983038 TKY983048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J65534 JI65534 TE65534 ADA65534 AMW65534 AWS65534 BGO65534 BQK65534 CAG65534 CKC65534 CTY65534 DDU65534 DNQ65534 DXM65534 EHI65534 ERE65534 FBA65534 FKW65534 FUS65534 GEO65534 GOK65534 GYG65534 HIC65534 HRY65534 IBU65534 ILQ65534 IVM65534 JFI65534 JPE65534 JZA65534 KIW65534 KSS65534 LCO65534 LMK65534 LWG65534 MGC65534 MPY65534 MZU65534 NJQ65534 NTM65534 ODI65534 ONE65534 OXA65534 PGW65534 PQS65534 QAO65534 QKK65534 QUG65534 REC65534 RNY65534 RXU65534 SHQ65534 SRM65534 TBI65534 TLE65534 TVA65534 UEW65534 UOS65534 UYO65534 VIK65534 VSG65534 WCC65534 WLY65534 WVU65534 J131070 JI131070 TE131070 ADA131070 AMW131070 AWS131070 BGO131070 BQK131070 CAG131070 CKC131070 CTY131070 DDU131070 DNQ131070 DXM131070 EHI131070 ERE131070 FBA131070 FKW131070 FUS131070 GEO131070 GOK131070 GYG131070 HIC131070 HRY131070 IBU131070 ILQ131070 IVM131070 JFI131070 JPE131070 JZA131070 KIW131070 KSS131070 LCO131070 LMK131070 LWG131070 MGC131070 MPY131070 MZU131070 NJQ131070 NTM131070 ODI131070 ONE131070 OXA131070 PGW131070 PQS131070 QAO131070 QKK131070 QUG131070 REC131070 RNY131070 RXU131070 SHQ131070 SRM131070 TBI131070 TLE131070 TVA131070 UEW131070 UOS131070 UYO131070 VIK131070 VSG131070 WCC131070 WLY131070 WVU131070 J196606 JI196606 TE196606 ADA196606 AMW196606 AWS196606 BGO196606 BQK196606 CAG196606 CKC196606 CTY196606 DDU196606 DNQ196606 DXM196606 EHI196606 ERE196606 FBA196606 FKW196606 FUS196606 GEO196606 GOK196606 GYG196606 HIC196606 HRY196606 IBU196606 ILQ196606 IVM196606 JFI196606 JPE196606 JZA196606 KIW196606 KSS196606 LCO196606 LMK196606 LWG196606 MGC196606 MPY196606 MZU196606 NJQ196606 NTM196606 ODI196606 ONE196606 OXA196606 PGW196606 PQS196606 QAO196606 QKK196606 QUG196606 REC196606 RNY196606 RXU196606 SHQ196606 SRM196606 TBI196606 TLE196606 TVA196606 UEW196606 UOS196606 UYO196606 VIK196606 VSG196606 WCC196606 WLY196606 WVU196606 J262142 JI262142 TE262142 ADA262142 AMW262142 AWS262142 BGO262142 BQK262142 CAG262142 CKC262142 CTY262142 DDU262142 DNQ262142 DXM262142 EHI262142 ERE262142 FBA262142 FKW262142 FUS262142 GEO262142 GOK262142 GYG262142 HIC262142 HRY262142 IBU262142 ILQ262142 IVM262142 JFI262142 JPE262142 JZA262142 KIW262142 KSS262142 LCO262142 LMK262142 LWG262142 MGC262142 MPY262142 MZU262142 NJQ262142 NTM262142 ODI262142 ONE262142 OXA262142 PGW262142 PQS262142 QAO262142 QKK262142 QUG262142 REC262142 RNY262142 RXU262142 SHQ262142 SRM262142 TBI262142 TLE262142 TVA262142 UEW262142 UOS262142 UYO262142 VIK262142 VSG262142 WCC262142 WLY262142 WVU262142 J327678 JI327678 TE327678 ADA327678 AMW327678 AWS327678 BGO327678 BQK327678 CAG327678 CKC327678 CTY327678 DDU327678 DNQ327678 DXM327678 EHI327678 ERE327678 FBA327678 FKW327678 FUS327678 GEO327678 GOK327678 GYG327678 HIC327678 HRY327678 IBU327678 ILQ327678 IVM327678 JFI327678 JPE327678 JZA327678 KIW327678 KSS327678 LCO327678 LMK327678 LWG327678 MGC327678 MPY327678 MZU327678 NJQ327678 NTM327678 ODI327678 ONE327678 OXA327678 PGW327678 PQS327678 QAO327678 QKK327678 QUG327678 REC327678 RNY327678 RXU327678 SHQ327678 SRM327678 TBI327678 TLE327678 TVA327678 UEW327678 UOS327678 UYO327678 VIK327678 VSG327678 WCC327678 WLY327678 WVU327678 J393214 JI393214 TE393214 ADA393214 AMW393214 AWS393214 BGO393214 BQK393214 CAG393214 CKC393214 CTY393214 DDU393214 DNQ393214 DXM393214 EHI393214 ERE393214 FBA393214 FKW393214 FUS393214 GEO393214 GOK393214 GYG393214 HIC393214 HRY393214 IBU393214 ILQ393214 IVM393214 JFI393214 JPE393214 JZA393214 KIW393214 KSS393214 LCO393214 LMK393214 LWG393214 MGC393214 MPY393214 MZU393214 NJQ393214 NTM393214 ODI393214 ONE393214 OXA393214 PGW393214 PQS393214 QAO393214 QKK393214 QUG393214 REC393214 RNY393214 RXU393214 SHQ393214 SRM393214 TBI393214 TLE393214 TVA393214 UEW393214 UOS393214 UYO393214 VIK393214 VSG393214 WCC393214 WLY393214 WVU393214 J458750 JI458750 TE458750 ADA458750 AMW458750 AWS458750 BGO458750 BQK458750 CAG458750 CKC458750 CTY458750 DDU458750 DNQ458750 DXM458750 EHI458750 ERE458750 FBA458750 FKW458750 FUS458750 GEO458750 GOK458750 GYG458750 HIC458750 HRY458750 IBU458750 ILQ458750 IVM458750 JFI458750 JPE458750 JZA458750 KIW458750 KSS458750 LCO458750 LMK458750 LWG458750 MGC458750 MPY458750 MZU458750 NJQ458750 NTM458750 ODI458750 ONE458750 OXA458750 PGW458750 PQS458750 QAO458750 QKK458750 QUG458750 REC458750 RNY458750 RXU458750 SHQ458750 SRM458750 TBI458750 TLE458750 TVA458750 UEW458750 UOS458750 UYO458750 VIK458750 VSG458750 WCC458750 WLY458750 WVU458750 J524286 JI524286 TE524286 ADA524286 AMW524286 AWS524286 BGO524286 BQK524286 CAG524286 CKC524286 CTY524286 DDU524286 DNQ524286 DXM524286 EHI524286 ERE524286 FBA524286 FKW524286 FUS524286 GEO524286 GOK524286 GYG524286 HIC524286 HRY524286 IBU524286 ILQ524286 IVM524286 JFI524286 JPE524286 JZA524286 KIW524286 KSS524286 LCO524286 LMK524286 LWG524286 MGC524286 MPY524286 MZU524286 NJQ524286 NTM524286 ODI524286 ONE524286 OXA524286 PGW524286 PQS524286 QAO524286 QKK524286 QUG524286 REC524286 RNY524286 RXU524286 SHQ524286 SRM524286 TBI524286 TLE524286 TVA524286 UEW524286 UOS524286 UYO524286 VIK524286 VSG524286 WCC524286 WLY524286 WVU524286 J589822 JI589822 TE589822 ADA589822 AMW589822 AWS589822 BGO589822 BQK589822 CAG589822 CKC589822 CTY589822 DDU589822 DNQ589822 DXM589822 EHI589822 ERE589822 FBA589822 FKW589822 FUS589822 GEO589822 GOK589822 GYG589822 HIC589822 HRY589822 IBU589822 ILQ589822 IVM589822 JFI589822 JPE589822 JZA589822 KIW589822 KSS589822 LCO589822 LMK589822 LWG589822 MGC589822 MPY589822 MZU589822 NJQ589822 NTM589822 ODI589822 ONE589822 OXA589822 PGW589822 PQS589822 QAO589822 QKK589822 QUG589822 REC589822 RNY589822 RXU589822 SHQ589822 SRM589822 TBI589822 TLE589822 TVA589822 UEW589822 UOS589822 UYO589822 VIK589822 VSG589822 WCC589822 WLY589822 WVU589822 J655358 JI655358 TE655358 ADA655358 AMW655358 AWS655358 BGO655358 BQK655358 CAG655358 CKC655358 CTY655358 DDU655358 DNQ655358 DXM655358 EHI655358 ERE655358 FBA655358 FKW655358 FUS655358 GEO655358 GOK655358 GYG655358 HIC655358 HRY655358 IBU655358 ILQ655358 IVM655358 JFI655358 JPE655358 JZA655358 KIW655358 KSS655358 LCO655358 LMK655358 LWG655358 MGC655358 MPY655358 MZU655358 NJQ655358 NTM655358 ODI655358 ONE655358 OXA655358 PGW655358 PQS655358 QAO655358 QKK655358 QUG655358 REC655358 RNY655358 RXU655358 SHQ655358 SRM655358 TBI655358 TLE655358 TVA655358 UEW655358 UOS655358 UYO655358 VIK655358 VSG655358 WCC655358 WLY655358 WVU655358 J720894 JI720894 TE720894 ADA720894 AMW720894 AWS720894 BGO720894 BQK720894 CAG720894 CKC720894 CTY720894 DDU720894 DNQ720894 DXM720894 EHI720894 ERE720894 FBA720894 FKW720894 FUS720894 GEO720894 GOK720894 GYG720894 HIC720894 HRY720894 IBU720894 ILQ720894 IVM720894 JFI720894 JPE720894 JZA720894 KIW720894 KSS720894 LCO720894 LMK720894 LWG720894 MGC720894 MPY720894 MZU720894 NJQ720894 NTM720894 ODI720894 ONE720894 OXA720894 PGW720894 PQS720894 QAO720894 QKK720894 QUG720894 REC720894 RNY720894 RXU720894 SHQ720894 SRM720894 TBI720894 TLE720894 TVA720894 UEW720894 UOS720894 UYO720894 VIK720894 VSG720894 WCC720894 WLY720894 WVU720894 J786430 JI786430 TE786430 ADA786430 AMW786430 AWS786430 BGO786430 BQK786430 CAG786430 CKC786430 CTY786430 DDU786430 DNQ786430 DXM786430 EHI786430 ERE786430 FBA786430 FKW786430 FUS786430 GEO786430 GOK786430 GYG786430 HIC786430 HRY786430 IBU786430 ILQ786430 IVM786430 JFI786430 JPE786430 JZA786430 KIW786430 KSS786430 LCO786430 LMK786430 LWG786430 MGC786430 MPY786430 MZU786430 NJQ786430 NTM786430 ODI786430 ONE786430 OXA786430 PGW786430 PQS786430 QAO786430 QKK786430 QUG786430 REC786430 RNY786430 RXU786430 SHQ786430 SRM786430 TBI786430 TLE786430 TVA786430 UEW786430 UOS786430 UYO786430 VIK786430 VSG786430 WCC786430 WLY786430 WVU786430 J851966 JI851966 TE851966 ADA851966 AMW851966 AWS851966 BGO851966 BQK851966 CAG851966 CKC851966 CTY851966 DDU851966 DNQ851966 DXM851966 EHI851966 ERE851966 FBA851966 FKW851966 FUS851966 GEO851966 GOK851966 GYG851966 HIC851966 HRY851966 IBU851966 ILQ851966 IVM851966 JFI851966 JPE851966 JZA851966 KIW851966 KSS851966 LCO851966 LMK851966 LWG851966 MGC851966 MPY851966 MZU851966 NJQ851966 NTM851966 ODI851966 ONE851966 OXA851966 PGW851966 PQS851966 QAO851966 QKK851966 QUG851966 REC851966 RNY851966 RXU851966 SHQ851966 SRM851966 TBI851966 TLE851966 TVA851966 UEW851966 UOS851966 UYO851966 VIK851966 VSG851966 WCC851966 WLY851966 WVU851966 J917502 JI917502 TE917502 ADA917502 AMW917502 AWS917502 BGO917502 BQK917502 CAG917502 CKC917502 CTY917502 DDU917502 DNQ917502 DXM917502 EHI917502 ERE917502 FBA917502 FKW917502 FUS917502 GEO917502 GOK917502 GYG917502 HIC917502 HRY917502 IBU917502 ILQ917502 IVM917502 JFI917502 JPE917502 JZA917502 KIW917502 KSS917502 LCO917502 LMK917502 LWG917502 MGC917502 MPY917502 MZU917502 NJQ917502 NTM917502 ODI917502 ONE917502 OXA917502 PGW917502 PQS917502 QAO917502 QKK917502 QUG917502 REC917502 RNY917502 RXU917502 SHQ917502 SRM917502 TBI917502 TLE917502 TVA917502 UEW917502 UOS917502 UYO917502 VIK917502 VSG917502 WCC917502 WLY917502 WVU917502 J983038 JI983038 TE983038 ADA983038 AMW983038 AWS983038 BGO983038 BQK983038 CAG983038 CKC983038 CTY983038 DDU983038 DNQ983038 DXM983038 EHI983038 ERE983038 FBA983038 FKW983038 FUS983038 GEO983038 GOK983038 GYG983038 HIC983038 HRY983038 IBU983038 ILQ983038 IVM983038 JFI983038 JPE983038 JZA983038 KIW983038 KSS983038 LCO983038 LMK983038 LWG983038 MGC983038 MPY983038 MZU983038 NJQ983038 NTM983038 ODI983038 ONE983038 OXA983038 PGW983038 PQS983038 QAO983038 QKK983038 QUG983038 REC983038 RNY983038 RXU983038 SHQ983038 SRM983038 TBI983038 TLE983038 TVA983038 UEW983038 UOS983038 UYO983038 VIK983038 VSG983038 WCC983038 WLY983038 WVU983038 RXO983048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N65534 JL65534 TH65534 ADD65534 AMZ65534 AWV65534 BGR65534 BQN65534 CAJ65534 CKF65534 CUB65534 DDX65534 DNT65534 DXP65534 EHL65534 ERH65534 FBD65534 FKZ65534 FUV65534 GER65534 GON65534 GYJ65534 HIF65534 HSB65534 IBX65534 ILT65534 IVP65534 JFL65534 JPH65534 JZD65534 KIZ65534 KSV65534 LCR65534 LMN65534 LWJ65534 MGF65534 MQB65534 MZX65534 NJT65534 NTP65534 ODL65534 ONH65534 OXD65534 PGZ65534 PQV65534 QAR65534 QKN65534 QUJ65534 REF65534 ROB65534 RXX65534 SHT65534 SRP65534 TBL65534 TLH65534 TVD65534 UEZ65534 UOV65534 UYR65534 VIN65534 VSJ65534 WCF65534 WMB65534 WVX65534 N131070 JL131070 TH131070 ADD131070 AMZ131070 AWV131070 BGR131070 BQN131070 CAJ131070 CKF131070 CUB131070 DDX131070 DNT131070 DXP131070 EHL131070 ERH131070 FBD131070 FKZ131070 FUV131070 GER131070 GON131070 GYJ131070 HIF131070 HSB131070 IBX131070 ILT131070 IVP131070 JFL131070 JPH131070 JZD131070 KIZ131070 KSV131070 LCR131070 LMN131070 LWJ131070 MGF131070 MQB131070 MZX131070 NJT131070 NTP131070 ODL131070 ONH131070 OXD131070 PGZ131070 PQV131070 QAR131070 QKN131070 QUJ131070 REF131070 ROB131070 RXX131070 SHT131070 SRP131070 TBL131070 TLH131070 TVD131070 UEZ131070 UOV131070 UYR131070 VIN131070 VSJ131070 WCF131070 WMB131070 WVX131070 N196606 JL196606 TH196606 ADD196606 AMZ196606 AWV196606 BGR196606 BQN196606 CAJ196606 CKF196606 CUB196606 DDX196606 DNT196606 DXP196606 EHL196606 ERH196606 FBD196606 FKZ196606 FUV196606 GER196606 GON196606 GYJ196606 HIF196606 HSB196606 IBX196606 ILT196606 IVP196606 JFL196606 JPH196606 JZD196606 KIZ196606 KSV196606 LCR196606 LMN196606 LWJ196606 MGF196606 MQB196606 MZX196606 NJT196606 NTP196606 ODL196606 ONH196606 OXD196606 PGZ196606 PQV196606 QAR196606 QKN196606 QUJ196606 REF196606 ROB196606 RXX196606 SHT196606 SRP196606 TBL196606 TLH196606 TVD196606 UEZ196606 UOV196606 UYR196606 VIN196606 VSJ196606 WCF196606 WMB196606 WVX196606 N262142 JL262142 TH262142 ADD262142 AMZ262142 AWV262142 BGR262142 BQN262142 CAJ262142 CKF262142 CUB262142 DDX262142 DNT262142 DXP262142 EHL262142 ERH262142 FBD262142 FKZ262142 FUV262142 GER262142 GON262142 GYJ262142 HIF262142 HSB262142 IBX262142 ILT262142 IVP262142 JFL262142 JPH262142 JZD262142 KIZ262142 KSV262142 LCR262142 LMN262142 LWJ262142 MGF262142 MQB262142 MZX262142 NJT262142 NTP262142 ODL262142 ONH262142 OXD262142 PGZ262142 PQV262142 QAR262142 QKN262142 QUJ262142 REF262142 ROB262142 RXX262142 SHT262142 SRP262142 TBL262142 TLH262142 TVD262142 UEZ262142 UOV262142 UYR262142 VIN262142 VSJ262142 WCF262142 WMB262142 WVX262142 N327678 JL327678 TH327678 ADD327678 AMZ327678 AWV327678 BGR327678 BQN327678 CAJ327678 CKF327678 CUB327678 DDX327678 DNT327678 DXP327678 EHL327678 ERH327678 FBD327678 FKZ327678 FUV327678 GER327678 GON327678 GYJ327678 HIF327678 HSB327678 IBX327678 ILT327678 IVP327678 JFL327678 JPH327678 JZD327678 KIZ327678 KSV327678 LCR327678 LMN327678 LWJ327678 MGF327678 MQB327678 MZX327678 NJT327678 NTP327678 ODL327678 ONH327678 OXD327678 PGZ327678 PQV327678 QAR327678 QKN327678 QUJ327678 REF327678 ROB327678 RXX327678 SHT327678 SRP327678 TBL327678 TLH327678 TVD327678 UEZ327678 UOV327678 UYR327678 VIN327678 VSJ327678 WCF327678 WMB327678 WVX327678 N393214 JL393214 TH393214 ADD393214 AMZ393214 AWV393214 BGR393214 BQN393214 CAJ393214 CKF393214 CUB393214 DDX393214 DNT393214 DXP393214 EHL393214 ERH393214 FBD393214 FKZ393214 FUV393214 GER393214 GON393214 GYJ393214 HIF393214 HSB393214 IBX393214 ILT393214 IVP393214 JFL393214 JPH393214 JZD393214 KIZ393214 KSV393214 LCR393214 LMN393214 LWJ393214 MGF393214 MQB393214 MZX393214 NJT393214 NTP393214 ODL393214 ONH393214 OXD393214 PGZ393214 PQV393214 QAR393214 QKN393214 QUJ393214 REF393214 ROB393214 RXX393214 SHT393214 SRP393214 TBL393214 TLH393214 TVD393214 UEZ393214 UOV393214 UYR393214 VIN393214 VSJ393214 WCF393214 WMB393214 WVX393214 N458750 JL458750 TH458750 ADD458750 AMZ458750 AWV458750 BGR458750 BQN458750 CAJ458750 CKF458750 CUB458750 DDX458750 DNT458750 DXP458750 EHL458750 ERH458750 FBD458750 FKZ458750 FUV458750 GER458750 GON458750 GYJ458750 HIF458750 HSB458750 IBX458750 ILT458750 IVP458750 JFL458750 JPH458750 JZD458750 KIZ458750 KSV458750 LCR458750 LMN458750 LWJ458750 MGF458750 MQB458750 MZX458750 NJT458750 NTP458750 ODL458750 ONH458750 OXD458750 PGZ458750 PQV458750 QAR458750 QKN458750 QUJ458750 REF458750 ROB458750 RXX458750 SHT458750 SRP458750 TBL458750 TLH458750 TVD458750 UEZ458750 UOV458750 UYR458750 VIN458750 VSJ458750 WCF458750 WMB458750 WVX458750 N524286 JL524286 TH524286 ADD524286 AMZ524286 AWV524286 BGR524286 BQN524286 CAJ524286 CKF524286 CUB524286 DDX524286 DNT524286 DXP524286 EHL524286 ERH524286 FBD524286 FKZ524286 FUV524286 GER524286 GON524286 GYJ524286 HIF524286 HSB524286 IBX524286 ILT524286 IVP524286 JFL524286 JPH524286 JZD524286 KIZ524286 KSV524286 LCR524286 LMN524286 LWJ524286 MGF524286 MQB524286 MZX524286 NJT524286 NTP524286 ODL524286 ONH524286 OXD524286 PGZ524286 PQV524286 QAR524286 QKN524286 QUJ524286 REF524286 ROB524286 RXX524286 SHT524286 SRP524286 TBL524286 TLH524286 TVD524286 UEZ524286 UOV524286 UYR524286 VIN524286 VSJ524286 WCF524286 WMB524286 WVX524286 N589822 JL589822 TH589822 ADD589822 AMZ589822 AWV589822 BGR589822 BQN589822 CAJ589822 CKF589822 CUB589822 DDX589822 DNT589822 DXP589822 EHL589822 ERH589822 FBD589822 FKZ589822 FUV589822 GER589822 GON589822 GYJ589822 HIF589822 HSB589822 IBX589822 ILT589822 IVP589822 JFL589822 JPH589822 JZD589822 KIZ589822 KSV589822 LCR589822 LMN589822 LWJ589822 MGF589822 MQB589822 MZX589822 NJT589822 NTP589822 ODL589822 ONH589822 OXD589822 PGZ589822 PQV589822 QAR589822 QKN589822 QUJ589822 REF589822 ROB589822 RXX589822 SHT589822 SRP589822 TBL589822 TLH589822 TVD589822 UEZ589822 UOV589822 UYR589822 VIN589822 VSJ589822 WCF589822 WMB589822 WVX589822 N655358 JL655358 TH655358 ADD655358 AMZ655358 AWV655358 BGR655358 BQN655358 CAJ655358 CKF655358 CUB655358 DDX655358 DNT655358 DXP655358 EHL655358 ERH655358 FBD655358 FKZ655358 FUV655358 GER655358 GON655358 GYJ655358 HIF655358 HSB655358 IBX655358 ILT655358 IVP655358 JFL655358 JPH655358 JZD655358 KIZ655358 KSV655358 LCR655358 LMN655358 LWJ655358 MGF655358 MQB655358 MZX655358 NJT655358 NTP655358 ODL655358 ONH655358 OXD655358 PGZ655358 PQV655358 QAR655358 QKN655358 QUJ655358 REF655358 ROB655358 RXX655358 SHT655358 SRP655358 TBL655358 TLH655358 TVD655358 UEZ655358 UOV655358 UYR655358 VIN655358 VSJ655358 WCF655358 WMB655358 WVX655358 N720894 JL720894 TH720894 ADD720894 AMZ720894 AWV720894 BGR720894 BQN720894 CAJ720894 CKF720894 CUB720894 DDX720894 DNT720894 DXP720894 EHL720894 ERH720894 FBD720894 FKZ720894 FUV720894 GER720894 GON720894 GYJ720894 HIF720894 HSB720894 IBX720894 ILT720894 IVP720894 JFL720894 JPH720894 JZD720894 KIZ720894 KSV720894 LCR720894 LMN720894 LWJ720894 MGF720894 MQB720894 MZX720894 NJT720894 NTP720894 ODL720894 ONH720894 OXD720894 PGZ720894 PQV720894 QAR720894 QKN720894 QUJ720894 REF720894 ROB720894 RXX720894 SHT720894 SRP720894 TBL720894 TLH720894 TVD720894 UEZ720894 UOV720894 UYR720894 VIN720894 VSJ720894 WCF720894 WMB720894 WVX720894 N786430 JL786430 TH786430 ADD786430 AMZ786430 AWV786430 BGR786430 BQN786430 CAJ786430 CKF786430 CUB786430 DDX786430 DNT786430 DXP786430 EHL786430 ERH786430 FBD786430 FKZ786430 FUV786430 GER786430 GON786430 GYJ786430 HIF786430 HSB786430 IBX786430 ILT786430 IVP786430 JFL786430 JPH786430 JZD786430 KIZ786430 KSV786430 LCR786430 LMN786430 LWJ786430 MGF786430 MQB786430 MZX786430 NJT786430 NTP786430 ODL786430 ONH786430 OXD786430 PGZ786430 PQV786430 QAR786430 QKN786430 QUJ786430 REF786430 ROB786430 RXX786430 SHT786430 SRP786430 TBL786430 TLH786430 TVD786430 UEZ786430 UOV786430 UYR786430 VIN786430 VSJ786430 WCF786430 WMB786430 WVX786430 N851966 JL851966 TH851966 ADD851966 AMZ851966 AWV851966 BGR851966 BQN851966 CAJ851966 CKF851966 CUB851966 DDX851966 DNT851966 DXP851966 EHL851966 ERH851966 FBD851966 FKZ851966 FUV851966 GER851966 GON851966 GYJ851966 HIF851966 HSB851966 IBX851966 ILT851966 IVP851966 JFL851966 JPH851966 JZD851966 KIZ851966 KSV851966 LCR851966 LMN851966 LWJ851966 MGF851966 MQB851966 MZX851966 NJT851966 NTP851966 ODL851966 ONH851966 OXD851966 PGZ851966 PQV851966 QAR851966 QKN851966 QUJ851966 REF851966 ROB851966 RXX851966 SHT851966 SRP851966 TBL851966 TLH851966 TVD851966 UEZ851966 UOV851966 UYR851966 VIN851966 VSJ851966 WCF851966 WMB851966 WVX851966 N917502 JL917502 TH917502 ADD917502 AMZ917502 AWV917502 BGR917502 BQN917502 CAJ917502 CKF917502 CUB917502 DDX917502 DNT917502 DXP917502 EHL917502 ERH917502 FBD917502 FKZ917502 FUV917502 GER917502 GON917502 GYJ917502 HIF917502 HSB917502 IBX917502 ILT917502 IVP917502 JFL917502 JPH917502 JZD917502 KIZ917502 KSV917502 LCR917502 LMN917502 LWJ917502 MGF917502 MQB917502 MZX917502 NJT917502 NTP917502 ODL917502 ONH917502 OXD917502 PGZ917502 PQV917502 QAR917502 QKN917502 QUJ917502 REF917502 ROB917502 RXX917502 SHT917502 SRP917502 TBL917502 TLH917502 TVD917502 UEZ917502 UOV917502 UYR917502 VIN917502 VSJ917502 WCF917502 WMB917502 WVX917502 N983038 JL983038 TH983038 ADD983038 AMZ983038 AWV983038 BGR983038 BQN983038 CAJ983038 CKF983038 CUB983038 DDX983038 DNT983038 DXP983038 EHL983038 ERH983038 FBD983038 FKZ983038 FUV983038 GER983038 GON983038 GYJ983038 HIF983038 HSB983038 IBX983038 ILT983038 IVP983038 JFL983038 JPH983038 JZD983038 KIZ983038 KSV983038 LCR983038 LMN983038 LWJ983038 MGF983038 MQB983038 MZX983038 NJT983038 NTP983038 ODL983038 ONH983038 OXD983038 PGZ983038 PQV983038 QAR983038 QKN983038 QUJ983038 REF983038 ROB983038 RXX983038 SHT983038 SRP983038 TBL983038 TLH983038 TVD983038 UEZ983038 UOV983038 UYR983038 VIN983038 VSJ983038 WCF983038 WMB983038 WVX983038 SHK983048 JO6 TK6 ADG6 ANC6 AWY6 BGU6 BQQ6 CAM6 CKI6 CUE6 DEA6 DNW6 DXS6 EHO6 ERK6 FBG6 FLC6 FUY6 GEU6 GOQ6 GYM6 HII6 HSE6 ICA6 ILW6 IVS6 JFO6 JPK6 JZG6 KJC6 KSY6 LCU6 LMQ6 LWM6 MGI6 MQE6 NAA6 NJW6 NTS6 ODO6 ONK6 OXG6 PHC6 PQY6 QAU6 QKQ6 QUM6 REI6 ROE6 RYA6 SHW6 SRS6 TBO6 TLK6 TVG6 UFC6 UOY6 UYU6 VIQ6 VSM6 WCI6 WME6 WWA6 R65534 JO65534 TK65534 ADG65534 ANC65534 AWY65534 BGU65534 BQQ65534 CAM65534 CKI65534 CUE65534 DEA65534 DNW65534 DXS65534 EHO65534 ERK65534 FBG65534 FLC65534 FUY65534 GEU65534 GOQ65534 GYM65534 HII65534 HSE65534 ICA65534 ILW65534 IVS65534 JFO65534 JPK65534 JZG65534 KJC65534 KSY65534 LCU65534 LMQ65534 LWM65534 MGI65534 MQE65534 NAA65534 NJW65534 NTS65534 ODO65534 ONK65534 OXG65534 PHC65534 PQY65534 QAU65534 QKQ65534 QUM65534 REI65534 ROE65534 RYA65534 SHW65534 SRS65534 TBO65534 TLK65534 TVG65534 UFC65534 UOY65534 UYU65534 VIQ65534 VSM65534 WCI65534 WME65534 WWA65534 R131070 JO131070 TK131070 ADG131070 ANC131070 AWY131070 BGU131070 BQQ131070 CAM131070 CKI131070 CUE131070 DEA131070 DNW131070 DXS131070 EHO131070 ERK131070 FBG131070 FLC131070 FUY131070 GEU131070 GOQ131070 GYM131070 HII131070 HSE131070 ICA131070 ILW131070 IVS131070 JFO131070 JPK131070 JZG131070 KJC131070 KSY131070 LCU131070 LMQ131070 LWM131070 MGI131070 MQE131070 NAA131070 NJW131070 NTS131070 ODO131070 ONK131070 OXG131070 PHC131070 PQY131070 QAU131070 QKQ131070 QUM131070 REI131070 ROE131070 RYA131070 SHW131070 SRS131070 TBO131070 TLK131070 TVG131070 UFC131070 UOY131070 UYU131070 VIQ131070 VSM131070 WCI131070 WME131070 WWA131070 R196606 JO196606 TK196606 ADG196606 ANC196606 AWY196606 BGU196606 BQQ196606 CAM196606 CKI196606 CUE196606 DEA196606 DNW196606 DXS196606 EHO196606 ERK196606 FBG196606 FLC196606 FUY196606 GEU196606 GOQ196606 GYM196606 HII196606 HSE196606 ICA196606 ILW196606 IVS196606 JFO196606 JPK196606 JZG196606 KJC196606 KSY196606 LCU196606 LMQ196606 LWM196606 MGI196606 MQE196606 NAA196606 NJW196606 NTS196606 ODO196606 ONK196606 OXG196606 PHC196606 PQY196606 QAU196606 QKQ196606 QUM196606 REI196606 ROE196606 RYA196606 SHW196606 SRS196606 TBO196606 TLK196606 TVG196606 UFC196606 UOY196606 UYU196606 VIQ196606 VSM196606 WCI196606 WME196606 WWA196606 R262142 JO262142 TK262142 ADG262142 ANC262142 AWY262142 BGU262142 BQQ262142 CAM262142 CKI262142 CUE262142 DEA262142 DNW262142 DXS262142 EHO262142 ERK262142 FBG262142 FLC262142 FUY262142 GEU262142 GOQ262142 GYM262142 HII262142 HSE262142 ICA262142 ILW262142 IVS262142 JFO262142 JPK262142 JZG262142 KJC262142 KSY262142 LCU262142 LMQ262142 LWM262142 MGI262142 MQE262142 NAA262142 NJW262142 NTS262142 ODO262142 ONK262142 OXG262142 PHC262142 PQY262142 QAU262142 QKQ262142 QUM262142 REI262142 ROE262142 RYA262142 SHW262142 SRS262142 TBO262142 TLK262142 TVG262142 UFC262142 UOY262142 UYU262142 VIQ262142 VSM262142 WCI262142 WME262142 WWA262142 R327678 JO327678 TK327678 ADG327678 ANC327678 AWY327678 BGU327678 BQQ327678 CAM327678 CKI327678 CUE327678 DEA327678 DNW327678 DXS327678 EHO327678 ERK327678 FBG327678 FLC327678 FUY327678 GEU327678 GOQ327678 GYM327678 HII327678 HSE327678 ICA327678 ILW327678 IVS327678 JFO327678 JPK327678 JZG327678 KJC327678 KSY327678 LCU327678 LMQ327678 LWM327678 MGI327678 MQE327678 NAA327678 NJW327678 NTS327678 ODO327678 ONK327678 OXG327678 PHC327678 PQY327678 QAU327678 QKQ327678 QUM327678 REI327678 ROE327678 RYA327678 SHW327678 SRS327678 TBO327678 TLK327678 TVG327678 UFC327678 UOY327678 UYU327678 VIQ327678 VSM327678 WCI327678 WME327678 WWA327678 R393214 JO393214 TK393214 ADG393214 ANC393214 AWY393214 BGU393214 BQQ393214 CAM393214 CKI393214 CUE393214 DEA393214 DNW393214 DXS393214 EHO393214 ERK393214 FBG393214 FLC393214 FUY393214 GEU393214 GOQ393214 GYM393214 HII393214 HSE393214 ICA393214 ILW393214 IVS393214 JFO393214 JPK393214 JZG393214 KJC393214 KSY393214 LCU393214 LMQ393214 LWM393214 MGI393214 MQE393214 NAA393214 NJW393214 NTS393214 ODO393214 ONK393214 OXG393214 PHC393214 PQY393214 QAU393214 QKQ393214 QUM393214 REI393214 ROE393214 RYA393214 SHW393214 SRS393214 TBO393214 TLK393214 TVG393214 UFC393214 UOY393214 UYU393214 VIQ393214 VSM393214 WCI393214 WME393214 WWA393214 R458750 JO458750 TK458750 ADG458750 ANC458750 AWY458750 BGU458750 BQQ458750 CAM458750 CKI458750 CUE458750 DEA458750 DNW458750 DXS458750 EHO458750 ERK458750 FBG458750 FLC458750 FUY458750 GEU458750 GOQ458750 GYM458750 HII458750 HSE458750 ICA458750 ILW458750 IVS458750 JFO458750 JPK458750 JZG458750 KJC458750 KSY458750 LCU458750 LMQ458750 LWM458750 MGI458750 MQE458750 NAA458750 NJW458750 NTS458750 ODO458750 ONK458750 OXG458750 PHC458750 PQY458750 QAU458750 QKQ458750 QUM458750 REI458750 ROE458750 RYA458750 SHW458750 SRS458750 TBO458750 TLK458750 TVG458750 UFC458750 UOY458750 UYU458750 VIQ458750 VSM458750 WCI458750 WME458750 WWA458750 R524286 JO524286 TK524286 ADG524286 ANC524286 AWY524286 BGU524286 BQQ524286 CAM524286 CKI524286 CUE524286 DEA524286 DNW524286 DXS524286 EHO524286 ERK524286 FBG524286 FLC524286 FUY524286 GEU524286 GOQ524286 GYM524286 HII524286 HSE524286 ICA524286 ILW524286 IVS524286 JFO524286 JPK524286 JZG524286 KJC524286 KSY524286 LCU524286 LMQ524286 LWM524286 MGI524286 MQE524286 NAA524286 NJW524286 NTS524286 ODO524286 ONK524286 OXG524286 PHC524286 PQY524286 QAU524286 QKQ524286 QUM524286 REI524286 ROE524286 RYA524286 SHW524286 SRS524286 TBO524286 TLK524286 TVG524286 UFC524286 UOY524286 UYU524286 VIQ524286 VSM524286 WCI524286 WME524286 WWA524286 R589822 JO589822 TK589822 ADG589822 ANC589822 AWY589822 BGU589822 BQQ589822 CAM589822 CKI589822 CUE589822 DEA589822 DNW589822 DXS589822 EHO589822 ERK589822 FBG589822 FLC589822 FUY589822 GEU589822 GOQ589822 GYM589822 HII589822 HSE589822 ICA589822 ILW589822 IVS589822 JFO589822 JPK589822 JZG589822 KJC589822 KSY589822 LCU589822 LMQ589822 LWM589822 MGI589822 MQE589822 NAA589822 NJW589822 NTS589822 ODO589822 ONK589822 OXG589822 PHC589822 PQY589822 QAU589822 QKQ589822 QUM589822 REI589822 ROE589822 RYA589822 SHW589822 SRS589822 TBO589822 TLK589822 TVG589822 UFC589822 UOY589822 UYU589822 VIQ589822 VSM589822 WCI589822 WME589822 WWA589822 R655358 JO655358 TK655358 ADG655358 ANC655358 AWY655358 BGU655358 BQQ655358 CAM655358 CKI655358 CUE655358 DEA655358 DNW655358 DXS655358 EHO655358 ERK655358 FBG655358 FLC655358 FUY655358 GEU655358 GOQ655358 GYM655358 HII655358 HSE655358 ICA655358 ILW655358 IVS655358 JFO655358 JPK655358 JZG655358 KJC655358 KSY655358 LCU655358 LMQ655358 LWM655358 MGI655358 MQE655358 NAA655358 NJW655358 NTS655358 ODO655358 ONK655358 OXG655358 PHC655358 PQY655358 QAU655358 QKQ655358 QUM655358 REI655358 ROE655358 RYA655358 SHW655358 SRS655358 TBO655358 TLK655358 TVG655358 UFC655358 UOY655358 UYU655358 VIQ655358 VSM655358 WCI655358 WME655358 WWA655358 R720894 JO720894 TK720894 ADG720894 ANC720894 AWY720894 BGU720894 BQQ720894 CAM720894 CKI720894 CUE720894 DEA720894 DNW720894 DXS720894 EHO720894 ERK720894 FBG720894 FLC720894 FUY720894 GEU720894 GOQ720894 GYM720894 HII720894 HSE720894 ICA720894 ILW720894 IVS720894 JFO720894 JPK720894 JZG720894 KJC720894 KSY720894 LCU720894 LMQ720894 LWM720894 MGI720894 MQE720894 NAA720894 NJW720894 NTS720894 ODO720894 ONK720894 OXG720894 PHC720894 PQY720894 QAU720894 QKQ720894 QUM720894 REI720894 ROE720894 RYA720894 SHW720894 SRS720894 TBO720894 TLK720894 TVG720894 UFC720894 UOY720894 UYU720894 VIQ720894 VSM720894 WCI720894 WME720894 WWA720894 R786430 JO786430 TK786430 ADG786430 ANC786430 AWY786430 BGU786430 BQQ786430 CAM786430 CKI786430 CUE786430 DEA786430 DNW786430 DXS786430 EHO786430 ERK786430 FBG786430 FLC786430 FUY786430 GEU786430 GOQ786430 GYM786430 HII786430 HSE786430 ICA786430 ILW786430 IVS786430 JFO786430 JPK786430 JZG786430 KJC786430 KSY786430 LCU786430 LMQ786430 LWM786430 MGI786430 MQE786430 NAA786430 NJW786430 NTS786430 ODO786430 ONK786430 OXG786430 PHC786430 PQY786430 QAU786430 QKQ786430 QUM786430 REI786430 ROE786430 RYA786430 SHW786430 SRS786430 TBO786430 TLK786430 TVG786430 UFC786430 UOY786430 UYU786430 VIQ786430 VSM786430 WCI786430 WME786430 WWA786430 R851966 JO851966 TK851966 ADG851966 ANC851966 AWY851966 BGU851966 BQQ851966 CAM851966 CKI851966 CUE851966 DEA851966 DNW851966 DXS851966 EHO851966 ERK851966 FBG851966 FLC851966 FUY851966 GEU851966 GOQ851966 GYM851966 HII851966 HSE851966 ICA851966 ILW851966 IVS851966 JFO851966 JPK851966 JZG851966 KJC851966 KSY851966 LCU851966 LMQ851966 LWM851966 MGI851966 MQE851966 NAA851966 NJW851966 NTS851966 ODO851966 ONK851966 OXG851966 PHC851966 PQY851966 QAU851966 QKQ851966 QUM851966 REI851966 ROE851966 RYA851966 SHW851966 SRS851966 TBO851966 TLK851966 TVG851966 UFC851966 UOY851966 UYU851966 VIQ851966 VSM851966 WCI851966 WME851966 WWA851966 R917502 JO917502 TK917502 ADG917502 ANC917502 AWY917502 BGU917502 BQQ917502 CAM917502 CKI917502 CUE917502 DEA917502 DNW917502 DXS917502 EHO917502 ERK917502 FBG917502 FLC917502 FUY917502 GEU917502 GOQ917502 GYM917502 HII917502 HSE917502 ICA917502 ILW917502 IVS917502 JFO917502 JPK917502 JZG917502 KJC917502 KSY917502 LCU917502 LMQ917502 LWM917502 MGI917502 MQE917502 NAA917502 NJW917502 NTS917502 ODO917502 ONK917502 OXG917502 PHC917502 PQY917502 QAU917502 QKQ917502 QUM917502 REI917502 ROE917502 RYA917502 SHW917502 SRS917502 TBO917502 TLK917502 TVG917502 UFC917502 UOY917502 UYU917502 VIQ917502 VSM917502 WCI917502 WME917502 WWA917502 R983038 JO983038 TK983038 ADG983038 ANC983038 AWY983038 BGU983038 BQQ983038 CAM983038 CKI983038 CUE983038 DEA983038 DNW983038 DXS983038 EHO983038 ERK983038 FBG983038 FLC983038 FUY983038 GEU983038 GOQ983038 GYM983038 HII983038 HSE983038 ICA983038 ILW983038 IVS983038 JFO983038 JPK983038 JZG983038 KJC983038 KSY983038 LCU983038 LMQ983038 LWM983038 MGI983038 MQE983038 NAA983038 NJW983038 NTS983038 ODO983038 ONK983038 OXG983038 PHC983038 PQY983038 QAU983038 QKQ983038 QUM983038 REI983038 ROE983038 RYA983038 SHW983038 SRS983038 TBO983038 TLK983038 TVG983038 UFC983038 UOY983038 UYU983038 VIQ983038 VSM983038 WCI983038 WME983038 WWA983038 SRG983048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B65539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B131075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B196611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B262147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B327683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B393219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B458755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B524291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B589827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B655363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B720899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B786435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B851971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B917507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B983043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VSA983048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F65539 JF65539 TB65539 ACX65539 AMT65539 AWP65539 BGL65539 BQH65539 CAD65539 CJZ65539 CTV65539 DDR65539 DNN65539 DXJ65539 EHF65539 ERB65539 FAX65539 FKT65539 FUP65539 GEL65539 GOH65539 GYD65539 HHZ65539 HRV65539 IBR65539 ILN65539 IVJ65539 JFF65539 JPB65539 JYX65539 KIT65539 KSP65539 LCL65539 LMH65539 LWD65539 MFZ65539 MPV65539 MZR65539 NJN65539 NTJ65539 ODF65539 ONB65539 OWX65539 PGT65539 PQP65539 QAL65539 QKH65539 QUD65539 RDZ65539 RNV65539 RXR65539 SHN65539 SRJ65539 TBF65539 TLB65539 TUX65539 UET65539 UOP65539 UYL65539 VIH65539 VSD65539 WBZ65539 WLV65539 WVR65539 F131075 JF131075 TB131075 ACX131075 AMT131075 AWP131075 BGL131075 BQH131075 CAD131075 CJZ131075 CTV131075 DDR131075 DNN131075 DXJ131075 EHF131075 ERB131075 FAX131075 FKT131075 FUP131075 GEL131075 GOH131075 GYD131075 HHZ131075 HRV131075 IBR131075 ILN131075 IVJ131075 JFF131075 JPB131075 JYX131075 KIT131075 KSP131075 LCL131075 LMH131075 LWD131075 MFZ131075 MPV131075 MZR131075 NJN131075 NTJ131075 ODF131075 ONB131075 OWX131075 PGT131075 PQP131075 QAL131075 QKH131075 QUD131075 RDZ131075 RNV131075 RXR131075 SHN131075 SRJ131075 TBF131075 TLB131075 TUX131075 UET131075 UOP131075 UYL131075 VIH131075 VSD131075 WBZ131075 WLV131075 WVR131075 F196611 JF196611 TB196611 ACX196611 AMT196611 AWP196611 BGL196611 BQH196611 CAD196611 CJZ196611 CTV196611 DDR196611 DNN196611 DXJ196611 EHF196611 ERB196611 FAX196611 FKT196611 FUP196611 GEL196611 GOH196611 GYD196611 HHZ196611 HRV196611 IBR196611 ILN196611 IVJ196611 JFF196611 JPB196611 JYX196611 KIT196611 KSP196611 LCL196611 LMH196611 LWD196611 MFZ196611 MPV196611 MZR196611 NJN196611 NTJ196611 ODF196611 ONB196611 OWX196611 PGT196611 PQP196611 QAL196611 QKH196611 QUD196611 RDZ196611 RNV196611 RXR196611 SHN196611 SRJ196611 TBF196611 TLB196611 TUX196611 UET196611 UOP196611 UYL196611 VIH196611 VSD196611 WBZ196611 WLV196611 WVR196611 F262147 JF262147 TB262147 ACX262147 AMT262147 AWP262147 BGL262147 BQH262147 CAD262147 CJZ262147 CTV262147 DDR262147 DNN262147 DXJ262147 EHF262147 ERB262147 FAX262147 FKT262147 FUP262147 GEL262147 GOH262147 GYD262147 HHZ262147 HRV262147 IBR262147 ILN262147 IVJ262147 JFF262147 JPB262147 JYX262147 KIT262147 KSP262147 LCL262147 LMH262147 LWD262147 MFZ262147 MPV262147 MZR262147 NJN262147 NTJ262147 ODF262147 ONB262147 OWX262147 PGT262147 PQP262147 QAL262147 QKH262147 QUD262147 RDZ262147 RNV262147 RXR262147 SHN262147 SRJ262147 TBF262147 TLB262147 TUX262147 UET262147 UOP262147 UYL262147 VIH262147 VSD262147 WBZ262147 WLV262147 WVR262147 F327683 JF327683 TB327683 ACX327683 AMT327683 AWP327683 BGL327683 BQH327683 CAD327683 CJZ327683 CTV327683 DDR327683 DNN327683 DXJ327683 EHF327683 ERB327683 FAX327683 FKT327683 FUP327683 GEL327683 GOH327683 GYD327683 HHZ327683 HRV327683 IBR327683 ILN327683 IVJ327683 JFF327683 JPB327683 JYX327683 KIT327683 KSP327683 LCL327683 LMH327683 LWD327683 MFZ327683 MPV327683 MZR327683 NJN327683 NTJ327683 ODF327683 ONB327683 OWX327683 PGT327683 PQP327683 QAL327683 QKH327683 QUD327683 RDZ327683 RNV327683 RXR327683 SHN327683 SRJ327683 TBF327683 TLB327683 TUX327683 UET327683 UOP327683 UYL327683 VIH327683 VSD327683 WBZ327683 WLV327683 WVR327683 F393219 JF393219 TB393219 ACX393219 AMT393219 AWP393219 BGL393219 BQH393219 CAD393219 CJZ393219 CTV393219 DDR393219 DNN393219 DXJ393219 EHF393219 ERB393219 FAX393219 FKT393219 FUP393219 GEL393219 GOH393219 GYD393219 HHZ393219 HRV393219 IBR393219 ILN393219 IVJ393219 JFF393219 JPB393219 JYX393219 KIT393219 KSP393219 LCL393219 LMH393219 LWD393219 MFZ393219 MPV393219 MZR393219 NJN393219 NTJ393219 ODF393219 ONB393219 OWX393219 PGT393219 PQP393219 QAL393219 QKH393219 QUD393219 RDZ393219 RNV393219 RXR393219 SHN393219 SRJ393219 TBF393219 TLB393219 TUX393219 UET393219 UOP393219 UYL393219 VIH393219 VSD393219 WBZ393219 WLV393219 WVR393219 F458755 JF458755 TB458755 ACX458755 AMT458755 AWP458755 BGL458755 BQH458755 CAD458755 CJZ458755 CTV458755 DDR458755 DNN458755 DXJ458755 EHF458755 ERB458755 FAX458755 FKT458755 FUP458755 GEL458755 GOH458755 GYD458755 HHZ458755 HRV458755 IBR458755 ILN458755 IVJ458755 JFF458755 JPB458755 JYX458755 KIT458755 KSP458755 LCL458755 LMH458755 LWD458755 MFZ458755 MPV458755 MZR458755 NJN458755 NTJ458755 ODF458755 ONB458755 OWX458755 PGT458755 PQP458755 QAL458755 QKH458755 QUD458755 RDZ458755 RNV458755 RXR458755 SHN458755 SRJ458755 TBF458755 TLB458755 TUX458755 UET458755 UOP458755 UYL458755 VIH458755 VSD458755 WBZ458755 WLV458755 WVR458755 F524291 JF524291 TB524291 ACX524291 AMT524291 AWP524291 BGL524291 BQH524291 CAD524291 CJZ524291 CTV524291 DDR524291 DNN524291 DXJ524291 EHF524291 ERB524291 FAX524291 FKT524291 FUP524291 GEL524291 GOH524291 GYD524291 HHZ524291 HRV524291 IBR524291 ILN524291 IVJ524291 JFF524291 JPB524291 JYX524291 KIT524291 KSP524291 LCL524291 LMH524291 LWD524291 MFZ524291 MPV524291 MZR524291 NJN524291 NTJ524291 ODF524291 ONB524291 OWX524291 PGT524291 PQP524291 QAL524291 QKH524291 QUD524291 RDZ524291 RNV524291 RXR524291 SHN524291 SRJ524291 TBF524291 TLB524291 TUX524291 UET524291 UOP524291 UYL524291 VIH524291 VSD524291 WBZ524291 WLV524291 WVR524291 F589827 JF589827 TB589827 ACX589827 AMT589827 AWP589827 BGL589827 BQH589827 CAD589827 CJZ589827 CTV589827 DDR589827 DNN589827 DXJ589827 EHF589827 ERB589827 FAX589827 FKT589827 FUP589827 GEL589827 GOH589827 GYD589827 HHZ589827 HRV589827 IBR589827 ILN589827 IVJ589827 JFF589827 JPB589827 JYX589827 KIT589827 KSP589827 LCL589827 LMH589827 LWD589827 MFZ589827 MPV589827 MZR589827 NJN589827 NTJ589827 ODF589827 ONB589827 OWX589827 PGT589827 PQP589827 QAL589827 QKH589827 QUD589827 RDZ589827 RNV589827 RXR589827 SHN589827 SRJ589827 TBF589827 TLB589827 TUX589827 UET589827 UOP589827 UYL589827 VIH589827 VSD589827 WBZ589827 WLV589827 WVR589827 F655363 JF655363 TB655363 ACX655363 AMT655363 AWP655363 BGL655363 BQH655363 CAD655363 CJZ655363 CTV655363 DDR655363 DNN655363 DXJ655363 EHF655363 ERB655363 FAX655363 FKT655363 FUP655363 GEL655363 GOH655363 GYD655363 HHZ655363 HRV655363 IBR655363 ILN655363 IVJ655363 JFF655363 JPB655363 JYX655363 KIT655363 KSP655363 LCL655363 LMH655363 LWD655363 MFZ655363 MPV655363 MZR655363 NJN655363 NTJ655363 ODF655363 ONB655363 OWX655363 PGT655363 PQP655363 QAL655363 QKH655363 QUD655363 RDZ655363 RNV655363 RXR655363 SHN655363 SRJ655363 TBF655363 TLB655363 TUX655363 UET655363 UOP655363 UYL655363 VIH655363 VSD655363 WBZ655363 WLV655363 WVR655363 F720899 JF720899 TB720899 ACX720899 AMT720899 AWP720899 BGL720899 BQH720899 CAD720899 CJZ720899 CTV720899 DDR720899 DNN720899 DXJ720899 EHF720899 ERB720899 FAX720899 FKT720899 FUP720899 GEL720899 GOH720899 GYD720899 HHZ720899 HRV720899 IBR720899 ILN720899 IVJ720899 JFF720899 JPB720899 JYX720899 KIT720899 KSP720899 LCL720899 LMH720899 LWD720899 MFZ720899 MPV720899 MZR720899 NJN720899 NTJ720899 ODF720899 ONB720899 OWX720899 PGT720899 PQP720899 QAL720899 QKH720899 QUD720899 RDZ720899 RNV720899 RXR720899 SHN720899 SRJ720899 TBF720899 TLB720899 TUX720899 UET720899 UOP720899 UYL720899 VIH720899 VSD720899 WBZ720899 WLV720899 WVR720899 F786435 JF786435 TB786435 ACX786435 AMT786435 AWP786435 BGL786435 BQH786435 CAD786435 CJZ786435 CTV786435 DDR786435 DNN786435 DXJ786435 EHF786435 ERB786435 FAX786435 FKT786435 FUP786435 GEL786435 GOH786435 GYD786435 HHZ786435 HRV786435 IBR786435 ILN786435 IVJ786435 JFF786435 JPB786435 JYX786435 KIT786435 KSP786435 LCL786435 LMH786435 LWD786435 MFZ786435 MPV786435 MZR786435 NJN786435 NTJ786435 ODF786435 ONB786435 OWX786435 PGT786435 PQP786435 QAL786435 QKH786435 QUD786435 RDZ786435 RNV786435 RXR786435 SHN786435 SRJ786435 TBF786435 TLB786435 TUX786435 UET786435 UOP786435 UYL786435 VIH786435 VSD786435 WBZ786435 WLV786435 WVR786435 F851971 JF851971 TB851971 ACX851971 AMT851971 AWP851971 BGL851971 BQH851971 CAD851971 CJZ851971 CTV851971 DDR851971 DNN851971 DXJ851971 EHF851971 ERB851971 FAX851971 FKT851971 FUP851971 GEL851971 GOH851971 GYD851971 HHZ851971 HRV851971 IBR851971 ILN851971 IVJ851971 JFF851971 JPB851971 JYX851971 KIT851971 KSP851971 LCL851971 LMH851971 LWD851971 MFZ851971 MPV851971 MZR851971 NJN851971 NTJ851971 ODF851971 ONB851971 OWX851971 PGT851971 PQP851971 QAL851971 QKH851971 QUD851971 RDZ851971 RNV851971 RXR851971 SHN851971 SRJ851971 TBF851971 TLB851971 TUX851971 UET851971 UOP851971 UYL851971 VIH851971 VSD851971 WBZ851971 WLV851971 WVR851971 F917507 JF917507 TB917507 ACX917507 AMT917507 AWP917507 BGL917507 BQH917507 CAD917507 CJZ917507 CTV917507 DDR917507 DNN917507 DXJ917507 EHF917507 ERB917507 FAX917507 FKT917507 FUP917507 GEL917507 GOH917507 GYD917507 HHZ917507 HRV917507 IBR917507 ILN917507 IVJ917507 JFF917507 JPB917507 JYX917507 KIT917507 KSP917507 LCL917507 LMH917507 LWD917507 MFZ917507 MPV917507 MZR917507 NJN917507 NTJ917507 ODF917507 ONB917507 OWX917507 PGT917507 PQP917507 QAL917507 QKH917507 QUD917507 RDZ917507 RNV917507 RXR917507 SHN917507 SRJ917507 TBF917507 TLB917507 TUX917507 UET917507 UOP917507 UYL917507 VIH917507 VSD917507 WBZ917507 WLV917507 WVR917507 F983043 JF983043 TB983043 ACX983043 AMT983043 AWP983043 BGL983043 BQH983043 CAD983043 CJZ983043 CTV983043 DDR983043 DNN983043 DXJ983043 EHF983043 ERB983043 FAX983043 FKT983043 FUP983043 GEL983043 GOH983043 GYD983043 HHZ983043 HRV983043 IBR983043 ILN983043 IVJ983043 JFF983043 JPB983043 JYX983043 KIT983043 KSP983043 LCL983043 LMH983043 LWD983043 MFZ983043 MPV983043 MZR983043 NJN983043 NTJ983043 ODF983043 ONB983043 OWX983043 PGT983043 PQP983043 QAL983043 QKH983043 QUD983043 RDZ983043 RNV983043 RXR983043 SHN983043 SRJ983043 TBF983043 TLB983043 TUX983043 UET983043 UOP983043 UYL983043 VIH983043 VSD983043 WBZ983043 WLV983043 WVR983043 WBW983048 JI11 TE11 ADA11 AMW11 AWS11 BGO11 BQK11 CAG11 CKC11 CTY11 DDU11 DNQ11 DXM11 EHI11 ERE11 FBA11 FKW11 FUS11 GEO11 GOK11 GYG11 HIC11 HRY11 IBU11 ILQ11 IVM11 JFI11 JPE11 JZA11 KIW11 KSS11 LCO11 LMK11 LWG11 MGC11 MPY11 MZU11 NJQ11 NTM11 ODI11 ONE11 OXA11 PGW11 PQS11 QAO11 QKK11 QUG11 REC11 RNY11 RXU11 SHQ11 SRM11 TBI11 TLE11 TVA11 UEW11 UOS11 UYO11 VIK11 VSG11 WCC11 WLY11 WVU11 J65539 JI65539 TE65539 ADA65539 AMW65539 AWS65539 BGO65539 BQK65539 CAG65539 CKC65539 CTY65539 DDU65539 DNQ65539 DXM65539 EHI65539 ERE65539 FBA65539 FKW65539 FUS65539 GEO65539 GOK65539 GYG65539 HIC65539 HRY65539 IBU65539 ILQ65539 IVM65539 JFI65539 JPE65539 JZA65539 KIW65539 KSS65539 LCO65539 LMK65539 LWG65539 MGC65539 MPY65539 MZU65539 NJQ65539 NTM65539 ODI65539 ONE65539 OXA65539 PGW65539 PQS65539 QAO65539 QKK65539 QUG65539 REC65539 RNY65539 RXU65539 SHQ65539 SRM65539 TBI65539 TLE65539 TVA65539 UEW65539 UOS65539 UYO65539 VIK65539 VSG65539 WCC65539 WLY65539 WVU65539 J131075 JI131075 TE131075 ADA131075 AMW131075 AWS131075 BGO131075 BQK131075 CAG131075 CKC131075 CTY131075 DDU131075 DNQ131075 DXM131075 EHI131075 ERE131075 FBA131075 FKW131075 FUS131075 GEO131075 GOK131075 GYG131075 HIC131075 HRY131075 IBU131075 ILQ131075 IVM131075 JFI131075 JPE131075 JZA131075 KIW131075 KSS131075 LCO131075 LMK131075 LWG131075 MGC131075 MPY131075 MZU131075 NJQ131075 NTM131075 ODI131075 ONE131075 OXA131075 PGW131075 PQS131075 QAO131075 QKK131075 QUG131075 REC131075 RNY131075 RXU131075 SHQ131075 SRM131075 TBI131075 TLE131075 TVA131075 UEW131075 UOS131075 UYO131075 VIK131075 VSG131075 WCC131075 WLY131075 WVU131075 J196611 JI196611 TE196611 ADA196611 AMW196611 AWS196611 BGO196611 BQK196611 CAG196611 CKC196611 CTY196611 DDU196611 DNQ196611 DXM196611 EHI196611 ERE196611 FBA196611 FKW196611 FUS196611 GEO196611 GOK196611 GYG196611 HIC196611 HRY196611 IBU196611 ILQ196611 IVM196611 JFI196611 JPE196611 JZA196611 KIW196611 KSS196611 LCO196611 LMK196611 LWG196611 MGC196611 MPY196611 MZU196611 NJQ196611 NTM196611 ODI196611 ONE196611 OXA196611 PGW196611 PQS196611 QAO196611 QKK196611 QUG196611 REC196611 RNY196611 RXU196611 SHQ196611 SRM196611 TBI196611 TLE196611 TVA196611 UEW196611 UOS196611 UYO196611 VIK196611 VSG196611 WCC196611 WLY196611 WVU196611 J262147 JI262147 TE262147 ADA262147 AMW262147 AWS262147 BGO262147 BQK262147 CAG262147 CKC262147 CTY262147 DDU262147 DNQ262147 DXM262147 EHI262147 ERE262147 FBA262147 FKW262147 FUS262147 GEO262147 GOK262147 GYG262147 HIC262147 HRY262147 IBU262147 ILQ262147 IVM262147 JFI262147 JPE262147 JZA262147 KIW262147 KSS262147 LCO262147 LMK262147 LWG262147 MGC262147 MPY262147 MZU262147 NJQ262147 NTM262147 ODI262147 ONE262147 OXA262147 PGW262147 PQS262147 QAO262147 QKK262147 QUG262147 REC262147 RNY262147 RXU262147 SHQ262147 SRM262147 TBI262147 TLE262147 TVA262147 UEW262147 UOS262147 UYO262147 VIK262147 VSG262147 WCC262147 WLY262147 WVU262147 J327683 JI327683 TE327683 ADA327683 AMW327683 AWS327683 BGO327683 BQK327683 CAG327683 CKC327683 CTY327683 DDU327683 DNQ327683 DXM327683 EHI327683 ERE327683 FBA327683 FKW327683 FUS327683 GEO327683 GOK327683 GYG327683 HIC327683 HRY327683 IBU327683 ILQ327683 IVM327683 JFI327683 JPE327683 JZA327683 KIW327683 KSS327683 LCO327683 LMK327683 LWG327683 MGC327683 MPY327683 MZU327683 NJQ327683 NTM327683 ODI327683 ONE327683 OXA327683 PGW327683 PQS327683 QAO327683 QKK327683 QUG327683 REC327683 RNY327683 RXU327683 SHQ327683 SRM327683 TBI327683 TLE327683 TVA327683 UEW327683 UOS327683 UYO327683 VIK327683 VSG327683 WCC327683 WLY327683 WVU327683 J393219 JI393219 TE393219 ADA393219 AMW393219 AWS393219 BGO393219 BQK393219 CAG393219 CKC393219 CTY393219 DDU393219 DNQ393219 DXM393219 EHI393219 ERE393219 FBA393219 FKW393219 FUS393219 GEO393219 GOK393219 GYG393219 HIC393219 HRY393219 IBU393219 ILQ393219 IVM393219 JFI393219 JPE393219 JZA393219 KIW393219 KSS393219 LCO393219 LMK393219 LWG393219 MGC393219 MPY393219 MZU393219 NJQ393219 NTM393219 ODI393219 ONE393219 OXA393219 PGW393219 PQS393219 QAO393219 QKK393219 QUG393219 REC393219 RNY393219 RXU393219 SHQ393219 SRM393219 TBI393219 TLE393219 TVA393219 UEW393219 UOS393219 UYO393219 VIK393219 VSG393219 WCC393219 WLY393219 WVU393219 J458755 JI458755 TE458755 ADA458755 AMW458755 AWS458755 BGO458755 BQK458755 CAG458755 CKC458755 CTY458755 DDU458755 DNQ458755 DXM458755 EHI458755 ERE458755 FBA458755 FKW458755 FUS458755 GEO458755 GOK458755 GYG458755 HIC458755 HRY458755 IBU458755 ILQ458755 IVM458755 JFI458755 JPE458755 JZA458755 KIW458755 KSS458755 LCO458755 LMK458755 LWG458755 MGC458755 MPY458755 MZU458755 NJQ458755 NTM458755 ODI458755 ONE458755 OXA458755 PGW458755 PQS458755 QAO458755 QKK458755 QUG458755 REC458755 RNY458755 RXU458755 SHQ458755 SRM458755 TBI458755 TLE458755 TVA458755 UEW458755 UOS458755 UYO458755 VIK458755 VSG458755 WCC458755 WLY458755 WVU458755 J524291 JI524291 TE524291 ADA524291 AMW524291 AWS524291 BGO524291 BQK524291 CAG524291 CKC524291 CTY524291 DDU524291 DNQ524291 DXM524291 EHI524291 ERE524291 FBA524291 FKW524291 FUS524291 GEO524291 GOK524291 GYG524291 HIC524291 HRY524291 IBU524291 ILQ524291 IVM524291 JFI524291 JPE524291 JZA524291 KIW524291 KSS524291 LCO524291 LMK524291 LWG524291 MGC524291 MPY524291 MZU524291 NJQ524291 NTM524291 ODI524291 ONE524291 OXA524291 PGW524291 PQS524291 QAO524291 QKK524291 QUG524291 REC524291 RNY524291 RXU524291 SHQ524291 SRM524291 TBI524291 TLE524291 TVA524291 UEW524291 UOS524291 UYO524291 VIK524291 VSG524291 WCC524291 WLY524291 WVU524291 J589827 JI589827 TE589827 ADA589827 AMW589827 AWS589827 BGO589827 BQK589827 CAG589827 CKC589827 CTY589827 DDU589827 DNQ589827 DXM589827 EHI589827 ERE589827 FBA589827 FKW589827 FUS589827 GEO589827 GOK589827 GYG589827 HIC589827 HRY589827 IBU589827 ILQ589827 IVM589827 JFI589827 JPE589827 JZA589827 KIW589827 KSS589827 LCO589827 LMK589827 LWG589827 MGC589827 MPY589827 MZU589827 NJQ589827 NTM589827 ODI589827 ONE589827 OXA589827 PGW589827 PQS589827 QAO589827 QKK589827 QUG589827 REC589827 RNY589827 RXU589827 SHQ589827 SRM589827 TBI589827 TLE589827 TVA589827 UEW589827 UOS589827 UYO589827 VIK589827 VSG589827 WCC589827 WLY589827 WVU589827 J655363 JI655363 TE655363 ADA655363 AMW655363 AWS655363 BGO655363 BQK655363 CAG655363 CKC655363 CTY655363 DDU655363 DNQ655363 DXM655363 EHI655363 ERE655363 FBA655363 FKW655363 FUS655363 GEO655363 GOK655363 GYG655363 HIC655363 HRY655363 IBU655363 ILQ655363 IVM655363 JFI655363 JPE655363 JZA655363 KIW655363 KSS655363 LCO655363 LMK655363 LWG655363 MGC655363 MPY655363 MZU655363 NJQ655363 NTM655363 ODI655363 ONE655363 OXA655363 PGW655363 PQS655363 QAO655363 QKK655363 QUG655363 REC655363 RNY655363 RXU655363 SHQ655363 SRM655363 TBI655363 TLE655363 TVA655363 UEW655363 UOS655363 UYO655363 VIK655363 VSG655363 WCC655363 WLY655363 WVU655363 J720899 JI720899 TE720899 ADA720899 AMW720899 AWS720899 BGO720899 BQK720899 CAG720899 CKC720899 CTY720899 DDU720899 DNQ720899 DXM720899 EHI720899 ERE720899 FBA720899 FKW720899 FUS720899 GEO720899 GOK720899 GYG720899 HIC720899 HRY720899 IBU720899 ILQ720899 IVM720899 JFI720899 JPE720899 JZA720899 KIW720899 KSS720899 LCO720899 LMK720899 LWG720899 MGC720899 MPY720899 MZU720899 NJQ720899 NTM720899 ODI720899 ONE720899 OXA720899 PGW720899 PQS720899 QAO720899 QKK720899 QUG720899 REC720899 RNY720899 RXU720899 SHQ720899 SRM720899 TBI720899 TLE720899 TVA720899 UEW720899 UOS720899 UYO720899 VIK720899 VSG720899 WCC720899 WLY720899 WVU720899 J786435 JI786435 TE786435 ADA786435 AMW786435 AWS786435 BGO786435 BQK786435 CAG786435 CKC786435 CTY786435 DDU786435 DNQ786435 DXM786435 EHI786435 ERE786435 FBA786435 FKW786435 FUS786435 GEO786435 GOK786435 GYG786435 HIC786435 HRY786435 IBU786435 ILQ786435 IVM786435 JFI786435 JPE786435 JZA786435 KIW786435 KSS786435 LCO786435 LMK786435 LWG786435 MGC786435 MPY786435 MZU786435 NJQ786435 NTM786435 ODI786435 ONE786435 OXA786435 PGW786435 PQS786435 QAO786435 QKK786435 QUG786435 REC786435 RNY786435 RXU786435 SHQ786435 SRM786435 TBI786435 TLE786435 TVA786435 UEW786435 UOS786435 UYO786435 VIK786435 VSG786435 WCC786435 WLY786435 WVU786435 J851971 JI851971 TE851971 ADA851971 AMW851971 AWS851971 BGO851971 BQK851971 CAG851971 CKC851971 CTY851971 DDU851971 DNQ851971 DXM851971 EHI851971 ERE851971 FBA851971 FKW851971 FUS851971 GEO851971 GOK851971 GYG851971 HIC851971 HRY851971 IBU851971 ILQ851971 IVM851971 JFI851971 JPE851971 JZA851971 KIW851971 KSS851971 LCO851971 LMK851971 LWG851971 MGC851971 MPY851971 MZU851971 NJQ851971 NTM851971 ODI851971 ONE851971 OXA851971 PGW851971 PQS851971 QAO851971 QKK851971 QUG851971 REC851971 RNY851971 RXU851971 SHQ851971 SRM851971 TBI851971 TLE851971 TVA851971 UEW851971 UOS851971 UYO851971 VIK851971 VSG851971 WCC851971 WLY851971 WVU851971 J917507 JI917507 TE917507 ADA917507 AMW917507 AWS917507 BGO917507 BQK917507 CAG917507 CKC917507 CTY917507 DDU917507 DNQ917507 DXM917507 EHI917507 ERE917507 FBA917507 FKW917507 FUS917507 GEO917507 GOK917507 GYG917507 HIC917507 HRY917507 IBU917507 ILQ917507 IVM917507 JFI917507 JPE917507 JZA917507 KIW917507 KSS917507 LCO917507 LMK917507 LWG917507 MGC917507 MPY917507 MZU917507 NJQ917507 NTM917507 ODI917507 ONE917507 OXA917507 PGW917507 PQS917507 QAO917507 QKK917507 QUG917507 REC917507 RNY917507 RXU917507 SHQ917507 SRM917507 TBI917507 TLE917507 TVA917507 UEW917507 UOS917507 UYO917507 VIK917507 VSG917507 WCC917507 WLY917507 WVU917507 J983043 JI983043 TE983043 ADA983043 AMW983043 AWS983043 BGO983043 BQK983043 CAG983043 CKC983043 CTY983043 DDU983043 DNQ983043 DXM983043 EHI983043 ERE983043 FBA983043 FKW983043 FUS983043 GEO983043 GOK983043 GYG983043 HIC983043 HRY983043 IBU983043 ILQ983043 IVM983043 JFI983043 JPE983043 JZA983043 KIW983043 KSS983043 LCO983043 LMK983043 LWG983043 MGC983043 MPY983043 MZU983043 NJQ983043 NTM983043 ODI983043 ONE983043 OXA983043 PGW983043 PQS983043 QAO983043 QKK983043 QUG983043 REC983043 RNY983043 RXU983043 SHQ983043 SRM983043 TBI983043 TLE983043 TVA983043 UEW983043 UOS983043 UYO983043 VIK983043 VSG983043 WCC983043 WLY983043 WVU983043 WLS983048 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N65539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N131075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N196611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N262147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N327683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N393219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N458755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N524291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N589827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N655363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N720899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N786435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N851971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N917507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N983043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TUU983048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F65544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F131080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F196616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F262152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F327688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F393224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F458760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F524296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F589832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F655368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F720904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F786440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F851976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F917512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F983048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UEQ983048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J65544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J131080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J196616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J262152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J327688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J393224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J458760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J524296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J589832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J655368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J720904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J786440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J851976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J917512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J983048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UOM983048 JL16 TH16 ADD16 AMZ16 AWV16 BGR16 BQN16 CAJ16 CKF16 CUB16 DDX16 DNT16 DXP16 EHL16 ERH16 FBD16 FKZ16 FUV16 GER16 GON16 GYJ16 HIF16 HSB16 IBX16 ILT16 IVP16 JFL16 JPH16 JZD16 KIZ16 KSV16 LCR16 LMN16 LWJ16 MGF16 MQB16 MZX16 NJT16 NTP16 ODL16 ONH16 OXD16 PGZ16 PQV16 QAR16 QKN16 QUJ16 REF16 ROB16 RXX16 SHT16 SRP16 TBL16 TLH16 TVD16 UEZ16 UOV16 UYR16 VIN16 VSJ16 WCF16 WMB16 WVX16 N65544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N131080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N196616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N262152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N327688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N393224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N458760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N524296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N589832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N655368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N720904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N786440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N851976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N917512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N983048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TBC983048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R65544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R131080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R196616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R262152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R327688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R393224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R458760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R524296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R589832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R655368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R720904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R786440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R851976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R917512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R983048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UYI983048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B65544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B131080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B196616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B262152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B327688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B393224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B458760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B524296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B589832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B655368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B720904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B786440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B851976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B917512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B983048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xm:sqref>
        </x14:dataValidation>
        <x14:dataValidation type="list" allowBlank="1" showInputMessage="1" showErrorMessage="1" xr:uid="{00000000-0002-0000-1500-000007000000}">
          <x14:formula1>
            <xm:f>PivotPerformance</xm:f>
          </x14:formula1>
          <xm:sqref>TKZ983047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C65533:D65533 JD65533 SZ65533 ACV65533 AMR65533 AWN65533 BGJ65533 BQF65533 CAB65533 CJX65533 CTT65533 DDP65533 DNL65533 DXH65533 EHD65533 EQZ65533 FAV65533 FKR65533 FUN65533 GEJ65533 GOF65533 GYB65533 HHX65533 HRT65533 IBP65533 ILL65533 IVH65533 JFD65533 JOZ65533 JYV65533 KIR65533 KSN65533 LCJ65533 LMF65533 LWB65533 MFX65533 MPT65533 MZP65533 NJL65533 NTH65533 ODD65533 OMZ65533 OWV65533 PGR65533 PQN65533 QAJ65533 QKF65533 QUB65533 RDX65533 RNT65533 RXP65533 SHL65533 SRH65533 TBD65533 TKZ65533 TUV65533 UER65533 UON65533 UYJ65533 VIF65533 VSB65533 WBX65533 WLT65533 WVP65533 C131069:D131069 JD131069 SZ131069 ACV131069 AMR131069 AWN131069 BGJ131069 BQF131069 CAB131069 CJX131069 CTT131069 DDP131069 DNL131069 DXH131069 EHD131069 EQZ131069 FAV131069 FKR131069 FUN131069 GEJ131069 GOF131069 GYB131069 HHX131069 HRT131069 IBP131069 ILL131069 IVH131069 JFD131069 JOZ131069 JYV131069 KIR131069 KSN131069 LCJ131069 LMF131069 LWB131069 MFX131069 MPT131069 MZP131069 NJL131069 NTH131069 ODD131069 OMZ131069 OWV131069 PGR131069 PQN131069 QAJ131069 QKF131069 QUB131069 RDX131069 RNT131069 RXP131069 SHL131069 SRH131069 TBD131069 TKZ131069 TUV131069 UER131069 UON131069 UYJ131069 VIF131069 VSB131069 WBX131069 WLT131069 WVP131069 C196605:D196605 JD196605 SZ196605 ACV196605 AMR196605 AWN196605 BGJ196605 BQF196605 CAB196605 CJX196605 CTT196605 DDP196605 DNL196605 DXH196605 EHD196605 EQZ196605 FAV196605 FKR196605 FUN196605 GEJ196605 GOF196605 GYB196605 HHX196605 HRT196605 IBP196605 ILL196605 IVH196605 JFD196605 JOZ196605 JYV196605 KIR196605 KSN196605 LCJ196605 LMF196605 LWB196605 MFX196605 MPT196605 MZP196605 NJL196605 NTH196605 ODD196605 OMZ196605 OWV196605 PGR196605 PQN196605 QAJ196605 QKF196605 QUB196605 RDX196605 RNT196605 RXP196605 SHL196605 SRH196605 TBD196605 TKZ196605 TUV196605 UER196605 UON196605 UYJ196605 VIF196605 VSB196605 WBX196605 WLT196605 WVP196605 C262141:D262141 JD262141 SZ262141 ACV262141 AMR262141 AWN262141 BGJ262141 BQF262141 CAB262141 CJX262141 CTT262141 DDP262141 DNL262141 DXH262141 EHD262141 EQZ262141 FAV262141 FKR262141 FUN262141 GEJ262141 GOF262141 GYB262141 HHX262141 HRT262141 IBP262141 ILL262141 IVH262141 JFD262141 JOZ262141 JYV262141 KIR262141 KSN262141 LCJ262141 LMF262141 LWB262141 MFX262141 MPT262141 MZP262141 NJL262141 NTH262141 ODD262141 OMZ262141 OWV262141 PGR262141 PQN262141 QAJ262141 QKF262141 QUB262141 RDX262141 RNT262141 RXP262141 SHL262141 SRH262141 TBD262141 TKZ262141 TUV262141 UER262141 UON262141 UYJ262141 VIF262141 VSB262141 WBX262141 WLT262141 WVP262141 C327677:D327677 JD327677 SZ327677 ACV327677 AMR327677 AWN327677 BGJ327677 BQF327677 CAB327677 CJX327677 CTT327677 DDP327677 DNL327677 DXH327677 EHD327677 EQZ327677 FAV327677 FKR327677 FUN327677 GEJ327677 GOF327677 GYB327677 HHX327677 HRT327677 IBP327677 ILL327677 IVH327677 JFD327677 JOZ327677 JYV327677 KIR327677 KSN327677 LCJ327677 LMF327677 LWB327677 MFX327677 MPT327677 MZP327677 NJL327677 NTH327677 ODD327677 OMZ327677 OWV327677 PGR327677 PQN327677 QAJ327677 QKF327677 QUB327677 RDX327677 RNT327677 RXP327677 SHL327677 SRH327677 TBD327677 TKZ327677 TUV327677 UER327677 UON327677 UYJ327677 VIF327677 VSB327677 WBX327677 WLT327677 WVP327677 C393213:D393213 JD393213 SZ393213 ACV393213 AMR393213 AWN393213 BGJ393213 BQF393213 CAB393213 CJX393213 CTT393213 DDP393213 DNL393213 DXH393213 EHD393213 EQZ393213 FAV393213 FKR393213 FUN393213 GEJ393213 GOF393213 GYB393213 HHX393213 HRT393213 IBP393213 ILL393213 IVH393213 JFD393213 JOZ393213 JYV393213 KIR393213 KSN393213 LCJ393213 LMF393213 LWB393213 MFX393213 MPT393213 MZP393213 NJL393213 NTH393213 ODD393213 OMZ393213 OWV393213 PGR393213 PQN393213 QAJ393213 QKF393213 QUB393213 RDX393213 RNT393213 RXP393213 SHL393213 SRH393213 TBD393213 TKZ393213 TUV393213 UER393213 UON393213 UYJ393213 VIF393213 VSB393213 WBX393213 WLT393213 WVP393213 C458749:D458749 JD458749 SZ458749 ACV458749 AMR458749 AWN458749 BGJ458749 BQF458749 CAB458749 CJX458749 CTT458749 DDP458749 DNL458749 DXH458749 EHD458749 EQZ458749 FAV458749 FKR458749 FUN458749 GEJ458749 GOF458749 GYB458749 HHX458749 HRT458749 IBP458749 ILL458749 IVH458749 JFD458749 JOZ458749 JYV458749 KIR458749 KSN458749 LCJ458749 LMF458749 LWB458749 MFX458749 MPT458749 MZP458749 NJL458749 NTH458749 ODD458749 OMZ458749 OWV458749 PGR458749 PQN458749 QAJ458749 QKF458749 QUB458749 RDX458749 RNT458749 RXP458749 SHL458749 SRH458749 TBD458749 TKZ458749 TUV458749 UER458749 UON458749 UYJ458749 VIF458749 VSB458749 WBX458749 WLT458749 WVP458749 C524285:D524285 JD524285 SZ524285 ACV524285 AMR524285 AWN524285 BGJ524285 BQF524285 CAB524285 CJX524285 CTT524285 DDP524285 DNL524285 DXH524285 EHD524285 EQZ524285 FAV524285 FKR524285 FUN524285 GEJ524285 GOF524285 GYB524285 HHX524285 HRT524285 IBP524285 ILL524285 IVH524285 JFD524285 JOZ524285 JYV524285 KIR524285 KSN524285 LCJ524285 LMF524285 LWB524285 MFX524285 MPT524285 MZP524285 NJL524285 NTH524285 ODD524285 OMZ524285 OWV524285 PGR524285 PQN524285 QAJ524285 QKF524285 QUB524285 RDX524285 RNT524285 RXP524285 SHL524285 SRH524285 TBD524285 TKZ524285 TUV524285 UER524285 UON524285 UYJ524285 VIF524285 VSB524285 WBX524285 WLT524285 WVP524285 C589821:D589821 JD589821 SZ589821 ACV589821 AMR589821 AWN589821 BGJ589821 BQF589821 CAB589821 CJX589821 CTT589821 DDP589821 DNL589821 DXH589821 EHD589821 EQZ589821 FAV589821 FKR589821 FUN589821 GEJ589821 GOF589821 GYB589821 HHX589821 HRT589821 IBP589821 ILL589821 IVH589821 JFD589821 JOZ589821 JYV589821 KIR589821 KSN589821 LCJ589821 LMF589821 LWB589821 MFX589821 MPT589821 MZP589821 NJL589821 NTH589821 ODD589821 OMZ589821 OWV589821 PGR589821 PQN589821 QAJ589821 QKF589821 QUB589821 RDX589821 RNT589821 RXP589821 SHL589821 SRH589821 TBD589821 TKZ589821 TUV589821 UER589821 UON589821 UYJ589821 VIF589821 VSB589821 WBX589821 WLT589821 WVP589821 C655357:D655357 JD655357 SZ655357 ACV655357 AMR655357 AWN655357 BGJ655357 BQF655357 CAB655357 CJX655357 CTT655357 DDP655357 DNL655357 DXH655357 EHD655357 EQZ655357 FAV655357 FKR655357 FUN655357 GEJ655357 GOF655357 GYB655357 HHX655357 HRT655357 IBP655357 ILL655357 IVH655357 JFD655357 JOZ655357 JYV655357 KIR655357 KSN655357 LCJ655357 LMF655357 LWB655357 MFX655357 MPT655357 MZP655357 NJL655357 NTH655357 ODD655357 OMZ655357 OWV655357 PGR655357 PQN655357 QAJ655357 QKF655357 QUB655357 RDX655357 RNT655357 RXP655357 SHL655357 SRH655357 TBD655357 TKZ655357 TUV655357 UER655357 UON655357 UYJ655357 VIF655357 VSB655357 WBX655357 WLT655357 WVP655357 C720893:D720893 JD720893 SZ720893 ACV720893 AMR720893 AWN720893 BGJ720893 BQF720893 CAB720893 CJX720893 CTT720893 DDP720893 DNL720893 DXH720893 EHD720893 EQZ720893 FAV720893 FKR720893 FUN720893 GEJ720893 GOF720893 GYB720893 HHX720893 HRT720893 IBP720893 ILL720893 IVH720893 JFD720893 JOZ720893 JYV720893 KIR720893 KSN720893 LCJ720893 LMF720893 LWB720893 MFX720893 MPT720893 MZP720893 NJL720893 NTH720893 ODD720893 OMZ720893 OWV720893 PGR720893 PQN720893 QAJ720893 QKF720893 QUB720893 RDX720893 RNT720893 RXP720893 SHL720893 SRH720893 TBD720893 TKZ720893 TUV720893 UER720893 UON720893 UYJ720893 VIF720893 VSB720893 WBX720893 WLT720893 WVP720893 C786429:D786429 JD786429 SZ786429 ACV786429 AMR786429 AWN786429 BGJ786429 BQF786429 CAB786429 CJX786429 CTT786429 DDP786429 DNL786429 DXH786429 EHD786429 EQZ786429 FAV786429 FKR786429 FUN786429 GEJ786429 GOF786429 GYB786429 HHX786429 HRT786429 IBP786429 ILL786429 IVH786429 JFD786429 JOZ786429 JYV786429 KIR786429 KSN786429 LCJ786429 LMF786429 LWB786429 MFX786429 MPT786429 MZP786429 NJL786429 NTH786429 ODD786429 OMZ786429 OWV786429 PGR786429 PQN786429 QAJ786429 QKF786429 QUB786429 RDX786429 RNT786429 RXP786429 SHL786429 SRH786429 TBD786429 TKZ786429 TUV786429 UER786429 UON786429 UYJ786429 VIF786429 VSB786429 WBX786429 WLT786429 WVP786429 C851965:D851965 JD851965 SZ851965 ACV851965 AMR851965 AWN851965 BGJ851965 BQF851965 CAB851965 CJX851965 CTT851965 DDP851965 DNL851965 DXH851965 EHD851965 EQZ851965 FAV851965 FKR851965 FUN851965 GEJ851965 GOF851965 GYB851965 HHX851965 HRT851965 IBP851965 ILL851965 IVH851965 JFD851965 JOZ851965 JYV851965 KIR851965 KSN851965 LCJ851965 LMF851965 LWB851965 MFX851965 MPT851965 MZP851965 NJL851965 NTH851965 ODD851965 OMZ851965 OWV851965 PGR851965 PQN851965 QAJ851965 QKF851965 QUB851965 RDX851965 RNT851965 RXP851965 SHL851965 SRH851965 TBD851965 TKZ851965 TUV851965 UER851965 UON851965 UYJ851965 VIF851965 VSB851965 WBX851965 WLT851965 WVP851965 C917501:D917501 JD917501 SZ917501 ACV917501 AMR917501 AWN917501 BGJ917501 BQF917501 CAB917501 CJX917501 CTT917501 DDP917501 DNL917501 DXH917501 EHD917501 EQZ917501 FAV917501 FKR917501 FUN917501 GEJ917501 GOF917501 GYB917501 HHX917501 HRT917501 IBP917501 ILL917501 IVH917501 JFD917501 JOZ917501 JYV917501 KIR917501 KSN917501 LCJ917501 LMF917501 LWB917501 MFX917501 MPT917501 MZP917501 NJL917501 NTH917501 ODD917501 OMZ917501 OWV917501 PGR917501 PQN917501 QAJ917501 QKF917501 QUB917501 RDX917501 RNT917501 RXP917501 SHL917501 SRH917501 TBD917501 TKZ917501 TUV917501 UER917501 UON917501 UYJ917501 VIF917501 VSB917501 WBX917501 WLT917501 WVP917501 C983037:D983037 JD983037 SZ983037 ACV983037 AMR983037 AWN983037 BGJ983037 BQF983037 CAB983037 CJX983037 CTT983037 DDP983037 DNL983037 DXH983037 EHD983037 EQZ983037 FAV983037 FKR983037 FUN983037 GEJ983037 GOF983037 GYB983037 HHX983037 HRT983037 IBP983037 ILL983037 IVH983037 JFD983037 JOZ983037 JYV983037 KIR983037 KSN983037 LCJ983037 LMF983037 LWB983037 MFX983037 MPT983037 MZP983037 NJL983037 NTH983037 ODD983037 OMZ983037 OWV983037 PGR983037 PQN983037 QAJ983037 QKF983037 QUB983037 RDX983037 RNT983037 RXP983037 SHL983037 SRH983037 TBD983037 TKZ983037 TUV983037 UER983037 UON983037 UYJ983037 VIF983037 VSB983037 WBX983037 WLT983037 WVP983037 VIF983047 JP10 TL10 ADH10 AND10 AWZ10 BGV10 BQR10 CAN10 CKJ10 CUF10 DEB10 DNX10 DXT10 EHP10 ERL10 FBH10 FLD10 FUZ10 GEV10 GOR10 GYN10 HIJ10 HSF10 ICB10 ILX10 IVT10 JFP10 JPL10 JZH10 KJD10 KSZ10 LCV10 LMR10 LWN10 MGJ10 MQF10 NAB10 NJX10 NTT10 ODP10 ONL10 OXH10 PHD10 PQZ10 QAV10 QKR10 QUN10 REJ10 ROF10 RYB10 SHX10 SRT10 TBP10 TLL10 TVH10 UFD10 UOZ10 UYV10 VIR10 VSN10 WCJ10 WMF10 WWB10 S65538:T65538 JP65538 TL65538 ADH65538 AND65538 AWZ65538 BGV65538 BQR65538 CAN65538 CKJ65538 CUF65538 DEB65538 DNX65538 DXT65538 EHP65538 ERL65538 FBH65538 FLD65538 FUZ65538 GEV65538 GOR65538 GYN65538 HIJ65538 HSF65538 ICB65538 ILX65538 IVT65538 JFP65538 JPL65538 JZH65538 KJD65538 KSZ65538 LCV65538 LMR65538 LWN65538 MGJ65538 MQF65538 NAB65538 NJX65538 NTT65538 ODP65538 ONL65538 OXH65538 PHD65538 PQZ65538 QAV65538 QKR65538 QUN65538 REJ65538 ROF65538 RYB65538 SHX65538 SRT65538 TBP65538 TLL65538 TVH65538 UFD65538 UOZ65538 UYV65538 VIR65538 VSN65538 WCJ65538 WMF65538 WWB65538 S131074:T131074 JP131074 TL131074 ADH131074 AND131074 AWZ131074 BGV131074 BQR131074 CAN131074 CKJ131074 CUF131074 DEB131074 DNX131074 DXT131074 EHP131074 ERL131074 FBH131074 FLD131074 FUZ131074 GEV131074 GOR131074 GYN131074 HIJ131074 HSF131074 ICB131074 ILX131074 IVT131074 JFP131074 JPL131074 JZH131074 KJD131074 KSZ131074 LCV131074 LMR131074 LWN131074 MGJ131074 MQF131074 NAB131074 NJX131074 NTT131074 ODP131074 ONL131074 OXH131074 PHD131074 PQZ131074 QAV131074 QKR131074 QUN131074 REJ131074 ROF131074 RYB131074 SHX131074 SRT131074 TBP131074 TLL131074 TVH131074 UFD131074 UOZ131074 UYV131074 VIR131074 VSN131074 WCJ131074 WMF131074 WWB131074 S196610:T196610 JP196610 TL196610 ADH196610 AND196610 AWZ196610 BGV196610 BQR196610 CAN196610 CKJ196610 CUF196610 DEB196610 DNX196610 DXT196610 EHP196610 ERL196610 FBH196610 FLD196610 FUZ196610 GEV196610 GOR196610 GYN196610 HIJ196610 HSF196610 ICB196610 ILX196610 IVT196610 JFP196610 JPL196610 JZH196610 KJD196610 KSZ196610 LCV196610 LMR196610 LWN196610 MGJ196610 MQF196610 NAB196610 NJX196610 NTT196610 ODP196610 ONL196610 OXH196610 PHD196610 PQZ196610 QAV196610 QKR196610 QUN196610 REJ196610 ROF196610 RYB196610 SHX196610 SRT196610 TBP196610 TLL196610 TVH196610 UFD196610 UOZ196610 UYV196610 VIR196610 VSN196610 WCJ196610 WMF196610 WWB196610 S262146:T262146 JP262146 TL262146 ADH262146 AND262146 AWZ262146 BGV262146 BQR262146 CAN262146 CKJ262146 CUF262146 DEB262146 DNX262146 DXT262146 EHP262146 ERL262146 FBH262146 FLD262146 FUZ262146 GEV262146 GOR262146 GYN262146 HIJ262146 HSF262146 ICB262146 ILX262146 IVT262146 JFP262146 JPL262146 JZH262146 KJD262146 KSZ262146 LCV262146 LMR262146 LWN262146 MGJ262146 MQF262146 NAB262146 NJX262146 NTT262146 ODP262146 ONL262146 OXH262146 PHD262146 PQZ262146 QAV262146 QKR262146 QUN262146 REJ262146 ROF262146 RYB262146 SHX262146 SRT262146 TBP262146 TLL262146 TVH262146 UFD262146 UOZ262146 UYV262146 VIR262146 VSN262146 WCJ262146 WMF262146 WWB262146 S327682:T327682 JP327682 TL327682 ADH327682 AND327682 AWZ327682 BGV327682 BQR327682 CAN327682 CKJ327682 CUF327682 DEB327682 DNX327682 DXT327682 EHP327682 ERL327682 FBH327682 FLD327682 FUZ327682 GEV327682 GOR327682 GYN327682 HIJ327682 HSF327682 ICB327682 ILX327682 IVT327682 JFP327682 JPL327682 JZH327682 KJD327682 KSZ327682 LCV327682 LMR327682 LWN327682 MGJ327682 MQF327682 NAB327682 NJX327682 NTT327682 ODP327682 ONL327682 OXH327682 PHD327682 PQZ327682 QAV327682 QKR327682 QUN327682 REJ327682 ROF327682 RYB327682 SHX327682 SRT327682 TBP327682 TLL327682 TVH327682 UFD327682 UOZ327682 UYV327682 VIR327682 VSN327682 WCJ327682 WMF327682 WWB327682 S393218:T393218 JP393218 TL393218 ADH393218 AND393218 AWZ393218 BGV393218 BQR393218 CAN393218 CKJ393218 CUF393218 DEB393218 DNX393218 DXT393218 EHP393218 ERL393218 FBH393218 FLD393218 FUZ393218 GEV393218 GOR393218 GYN393218 HIJ393218 HSF393218 ICB393218 ILX393218 IVT393218 JFP393218 JPL393218 JZH393218 KJD393218 KSZ393218 LCV393218 LMR393218 LWN393218 MGJ393218 MQF393218 NAB393218 NJX393218 NTT393218 ODP393218 ONL393218 OXH393218 PHD393218 PQZ393218 QAV393218 QKR393218 QUN393218 REJ393218 ROF393218 RYB393218 SHX393218 SRT393218 TBP393218 TLL393218 TVH393218 UFD393218 UOZ393218 UYV393218 VIR393218 VSN393218 WCJ393218 WMF393218 WWB393218 S458754:T458754 JP458754 TL458754 ADH458754 AND458754 AWZ458754 BGV458754 BQR458754 CAN458754 CKJ458754 CUF458754 DEB458754 DNX458754 DXT458754 EHP458754 ERL458754 FBH458754 FLD458754 FUZ458754 GEV458754 GOR458754 GYN458754 HIJ458754 HSF458754 ICB458754 ILX458754 IVT458754 JFP458754 JPL458754 JZH458754 KJD458754 KSZ458754 LCV458754 LMR458754 LWN458754 MGJ458754 MQF458754 NAB458754 NJX458754 NTT458754 ODP458754 ONL458754 OXH458754 PHD458754 PQZ458754 QAV458754 QKR458754 QUN458754 REJ458754 ROF458754 RYB458754 SHX458754 SRT458754 TBP458754 TLL458754 TVH458754 UFD458754 UOZ458754 UYV458754 VIR458754 VSN458754 WCJ458754 WMF458754 WWB458754 S524290:T524290 JP524290 TL524290 ADH524290 AND524290 AWZ524290 BGV524290 BQR524290 CAN524290 CKJ524290 CUF524290 DEB524290 DNX524290 DXT524290 EHP524290 ERL524290 FBH524290 FLD524290 FUZ524290 GEV524290 GOR524290 GYN524290 HIJ524290 HSF524290 ICB524290 ILX524290 IVT524290 JFP524290 JPL524290 JZH524290 KJD524290 KSZ524290 LCV524290 LMR524290 LWN524290 MGJ524290 MQF524290 NAB524290 NJX524290 NTT524290 ODP524290 ONL524290 OXH524290 PHD524290 PQZ524290 QAV524290 QKR524290 QUN524290 REJ524290 ROF524290 RYB524290 SHX524290 SRT524290 TBP524290 TLL524290 TVH524290 UFD524290 UOZ524290 UYV524290 VIR524290 VSN524290 WCJ524290 WMF524290 WWB524290 S589826:T589826 JP589826 TL589826 ADH589826 AND589826 AWZ589826 BGV589826 BQR589826 CAN589826 CKJ589826 CUF589826 DEB589826 DNX589826 DXT589826 EHP589826 ERL589826 FBH589826 FLD589826 FUZ589826 GEV589826 GOR589826 GYN589826 HIJ589826 HSF589826 ICB589826 ILX589826 IVT589826 JFP589826 JPL589826 JZH589826 KJD589826 KSZ589826 LCV589826 LMR589826 LWN589826 MGJ589826 MQF589826 NAB589826 NJX589826 NTT589826 ODP589826 ONL589826 OXH589826 PHD589826 PQZ589826 QAV589826 QKR589826 QUN589826 REJ589826 ROF589826 RYB589826 SHX589826 SRT589826 TBP589826 TLL589826 TVH589826 UFD589826 UOZ589826 UYV589826 VIR589826 VSN589826 WCJ589826 WMF589826 WWB589826 S655362:T655362 JP655362 TL655362 ADH655362 AND655362 AWZ655362 BGV655362 BQR655362 CAN655362 CKJ655362 CUF655362 DEB655362 DNX655362 DXT655362 EHP655362 ERL655362 FBH655362 FLD655362 FUZ655362 GEV655362 GOR655362 GYN655362 HIJ655362 HSF655362 ICB655362 ILX655362 IVT655362 JFP655362 JPL655362 JZH655362 KJD655362 KSZ655362 LCV655362 LMR655362 LWN655362 MGJ655362 MQF655362 NAB655362 NJX655362 NTT655362 ODP655362 ONL655362 OXH655362 PHD655362 PQZ655362 QAV655362 QKR655362 QUN655362 REJ655362 ROF655362 RYB655362 SHX655362 SRT655362 TBP655362 TLL655362 TVH655362 UFD655362 UOZ655362 UYV655362 VIR655362 VSN655362 WCJ655362 WMF655362 WWB655362 S720898:T720898 JP720898 TL720898 ADH720898 AND720898 AWZ720898 BGV720898 BQR720898 CAN720898 CKJ720898 CUF720898 DEB720898 DNX720898 DXT720898 EHP720898 ERL720898 FBH720898 FLD720898 FUZ720898 GEV720898 GOR720898 GYN720898 HIJ720898 HSF720898 ICB720898 ILX720898 IVT720898 JFP720898 JPL720898 JZH720898 KJD720898 KSZ720898 LCV720898 LMR720898 LWN720898 MGJ720898 MQF720898 NAB720898 NJX720898 NTT720898 ODP720898 ONL720898 OXH720898 PHD720898 PQZ720898 QAV720898 QKR720898 QUN720898 REJ720898 ROF720898 RYB720898 SHX720898 SRT720898 TBP720898 TLL720898 TVH720898 UFD720898 UOZ720898 UYV720898 VIR720898 VSN720898 WCJ720898 WMF720898 WWB720898 S786434:T786434 JP786434 TL786434 ADH786434 AND786434 AWZ786434 BGV786434 BQR786434 CAN786434 CKJ786434 CUF786434 DEB786434 DNX786434 DXT786434 EHP786434 ERL786434 FBH786434 FLD786434 FUZ786434 GEV786434 GOR786434 GYN786434 HIJ786434 HSF786434 ICB786434 ILX786434 IVT786434 JFP786434 JPL786434 JZH786434 KJD786434 KSZ786434 LCV786434 LMR786434 LWN786434 MGJ786434 MQF786434 NAB786434 NJX786434 NTT786434 ODP786434 ONL786434 OXH786434 PHD786434 PQZ786434 QAV786434 QKR786434 QUN786434 REJ786434 ROF786434 RYB786434 SHX786434 SRT786434 TBP786434 TLL786434 TVH786434 UFD786434 UOZ786434 UYV786434 VIR786434 VSN786434 WCJ786434 WMF786434 WWB786434 S851970:T851970 JP851970 TL851970 ADH851970 AND851970 AWZ851970 BGV851970 BQR851970 CAN851970 CKJ851970 CUF851970 DEB851970 DNX851970 DXT851970 EHP851970 ERL851970 FBH851970 FLD851970 FUZ851970 GEV851970 GOR851970 GYN851970 HIJ851970 HSF851970 ICB851970 ILX851970 IVT851970 JFP851970 JPL851970 JZH851970 KJD851970 KSZ851970 LCV851970 LMR851970 LWN851970 MGJ851970 MQF851970 NAB851970 NJX851970 NTT851970 ODP851970 ONL851970 OXH851970 PHD851970 PQZ851970 QAV851970 QKR851970 QUN851970 REJ851970 ROF851970 RYB851970 SHX851970 SRT851970 TBP851970 TLL851970 TVH851970 UFD851970 UOZ851970 UYV851970 VIR851970 VSN851970 WCJ851970 WMF851970 WWB851970 S917506:T917506 JP917506 TL917506 ADH917506 AND917506 AWZ917506 BGV917506 BQR917506 CAN917506 CKJ917506 CUF917506 DEB917506 DNX917506 DXT917506 EHP917506 ERL917506 FBH917506 FLD917506 FUZ917506 GEV917506 GOR917506 GYN917506 HIJ917506 HSF917506 ICB917506 ILX917506 IVT917506 JFP917506 JPL917506 JZH917506 KJD917506 KSZ917506 LCV917506 LMR917506 LWN917506 MGJ917506 MQF917506 NAB917506 NJX917506 NTT917506 ODP917506 ONL917506 OXH917506 PHD917506 PQZ917506 QAV917506 QKR917506 QUN917506 REJ917506 ROF917506 RYB917506 SHX917506 SRT917506 TBP917506 TLL917506 TVH917506 UFD917506 UOZ917506 UYV917506 VIR917506 VSN917506 WCJ917506 WMF917506 WWB917506 S983042:T983042 JP983042 TL983042 ADH983042 AND983042 AWZ983042 BGV983042 BQR983042 CAN983042 CKJ983042 CUF983042 DEB983042 DNX983042 DXT983042 EHP983042 ERL983042 FBH983042 FLD983042 FUZ983042 GEV983042 GOR983042 GYN983042 HIJ983042 HSF983042 ICB983042 ILX983042 IVT983042 JFP983042 JPL983042 JZH983042 KJD983042 KSZ983042 LCV983042 LMR983042 LWN983042 MGJ983042 MQF983042 NAB983042 NJX983042 NTT983042 ODP983042 ONL983042 OXH983042 PHD983042 PQZ983042 QAV983042 QKR983042 QUN983042 REJ983042 ROF983042 RYB983042 SHX983042 SRT983042 TBP983042 TLL983042 TVH983042 UFD983042 UOZ983042 UYV983042 VIR983042 VSN983042 WCJ983042 WMF983042 WWB983042 WVP983047 JG5 TC5 ACY5 AMU5 AWQ5 BGM5 BQI5 CAE5 CKA5 CTW5 DDS5 DNO5 DXK5 EHG5 ERC5 FAY5 FKU5 FUQ5 GEM5 GOI5 GYE5 HIA5 HRW5 IBS5 ILO5 IVK5 JFG5 JPC5 JYY5 KIU5 KSQ5 LCM5 LMI5 LWE5 MGA5 MPW5 MZS5 NJO5 NTK5 ODG5 ONC5 OWY5 PGU5 PQQ5 QAM5 QKI5 QUE5 REA5 RNW5 RXS5 SHO5 SRK5 TBG5 TLC5 TUY5 UEU5 UOQ5 UYM5 VII5 VSE5 WCA5 WLW5 WVS5 G65533:H65533 JG65533 TC65533 ACY65533 AMU65533 AWQ65533 BGM65533 BQI65533 CAE65533 CKA65533 CTW65533 DDS65533 DNO65533 DXK65533 EHG65533 ERC65533 FAY65533 FKU65533 FUQ65533 GEM65533 GOI65533 GYE65533 HIA65533 HRW65533 IBS65533 ILO65533 IVK65533 JFG65533 JPC65533 JYY65533 KIU65533 KSQ65533 LCM65533 LMI65533 LWE65533 MGA65533 MPW65533 MZS65533 NJO65533 NTK65533 ODG65533 ONC65533 OWY65533 PGU65533 PQQ65533 QAM65533 QKI65533 QUE65533 REA65533 RNW65533 RXS65533 SHO65533 SRK65533 TBG65533 TLC65533 TUY65533 UEU65533 UOQ65533 UYM65533 VII65533 VSE65533 WCA65533 WLW65533 WVS65533 G131069:H131069 JG131069 TC131069 ACY131069 AMU131069 AWQ131069 BGM131069 BQI131069 CAE131069 CKA131069 CTW131069 DDS131069 DNO131069 DXK131069 EHG131069 ERC131069 FAY131069 FKU131069 FUQ131069 GEM131069 GOI131069 GYE131069 HIA131069 HRW131069 IBS131069 ILO131069 IVK131069 JFG131069 JPC131069 JYY131069 KIU131069 KSQ131069 LCM131069 LMI131069 LWE131069 MGA131069 MPW131069 MZS131069 NJO131069 NTK131069 ODG131069 ONC131069 OWY131069 PGU131069 PQQ131069 QAM131069 QKI131069 QUE131069 REA131069 RNW131069 RXS131069 SHO131069 SRK131069 TBG131069 TLC131069 TUY131069 UEU131069 UOQ131069 UYM131069 VII131069 VSE131069 WCA131069 WLW131069 WVS131069 G196605:H196605 JG196605 TC196605 ACY196605 AMU196605 AWQ196605 BGM196605 BQI196605 CAE196605 CKA196605 CTW196605 DDS196605 DNO196605 DXK196605 EHG196605 ERC196605 FAY196605 FKU196605 FUQ196605 GEM196605 GOI196605 GYE196605 HIA196605 HRW196605 IBS196605 ILO196605 IVK196605 JFG196605 JPC196605 JYY196605 KIU196605 KSQ196605 LCM196605 LMI196605 LWE196605 MGA196605 MPW196605 MZS196605 NJO196605 NTK196605 ODG196605 ONC196605 OWY196605 PGU196605 PQQ196605 QAM196605 QKI196605 QUE196605 REA196605 RNW196605 RXS196605 SHO196605 SRK196605 TBG196605 TLC196605 TUY196605 UEU196605 UOQ196605 UYM196605 VII196605 VSE196605 WCA196605 WLW196605 WVS196605 G262141:H262141 JG262141 TC262141 ACY262141 AMU262141 AWQ262141 BGM262141 BQI262141 CAE262141 CKA262141 CTW262141 DDS262141 DNO262141 DXK262141 EHG262141 ERC262141 FAY262141 FKU262141 FUQ262141 GEM262141 GOI262141 GYE262141 HIA262141 HRW262141 IBS262141 ILO262141 IVK262141 JFG262141 JPC262141 JYY262141 KIU262141 KSQ262141 LCM262141 LMI262141 LWE262141 MGA262141 MPW262141 MZS262141 NJO262141 NTK262141 ODG262141 ONC262141 OWY262141 PGU262141 PQQ262141 QAM262141 QKI262141 QUE262141 REA262141 RNW262141 RXS262141 SHO262141 SRK262141 TBG262141 TLC262141 TUY262141 UEU262141 UOQ262141 UYM262141 VII262141 VSE262141 WCA262141 WLW262141 WVS262141 G327677:H327677 JG327677 TC327677 ACY327677 AMU327677 AWQ327677 BGM327677 BQI327677 CAE327677 CKA327677 CTW327677 DDS327677 DNO327677 DXK327677 EHG327677 ERC327677 FAY327677 FKU327677 FUQ327677 GEM327677 GOI327677 GYE327677 HIA327677 HRW327677 IBS327677 ILO327677 IVK327677 JFG327677 JPC327677 JYY327677 KIU327677 KSQ327677 LCM327677 LMI327677 LWE327677 MGA327677 MPW327677 MZS327677 NJO327677 NTK327677 ODG327677 ONC327677 OWY327677 PGU327677 PQQ327677 QAM327677 QKI327677 QUE327677 REA327677 RNW327677 RXS327677 SHO327677 SRK327677 TBG327677 TLC327677 TUY327677 UEU327677 UOQ327677 UYM327677 VII327677 VSE327677 WCA327677 WLW327677 WVS327677 G393213:H393213 JG393213 TC393213 ACY393213 AMU393213 AWQ393213 BGM393213 BQI393213 CAE393213 CKA393213 CTW393213 DDS393213 DNO393213 DXK393213 EHG393213 ERC393213 FAY393213 FKU393213 FUQ393213 GEM393213 GOI393213 GYE393213 HIA393213 HRW393213 IBS393213 ILO393213 IVK393213 JFG393213 JPC393213 JYY393213 KIU393213 KSQ393213 LCM393213 LMI393213 LWE393213 MGA393213 MPW393213 MZS393213 NJO393213 NTK393213 ODG393213 ONC393213 OWY393213 PGU393213 PQQ393213 QAM393213 QKI393213 QUE393213 REA393213 RNW393213 RXS393213 SHO393213 SRK393213 TBG393213 TLC393213 TUY393213 UEU393213 UOQ393213 UYM393213 VII393213 VSE393213 WCA393213 WLW393213 WVS393213 G458749:H458749 JG458749 TC458749 ACY458749 AMU458749 AWQ458749 BGM458749 BQI458749 CAE458749 CKA458749 CTW458749 DDS458749 DNO458749 DXK458749 EHG458749 ERC458749 FAY458749 FKU458749 FUQ458749 GEM458749 GOI458749 GYE458749 HIA458749 HRW458749 IBS458749 ILO458749 IVK458749 JFG458749 JPC458749 JYY458749 KIU458749 KSQ458749 LCM458749 LMI458749 LWE458749 MGA458749 MPW458749 MZS458749 NJO458749 NTK458749 ODG458749 ONC458749 OWY458749 PGU458749 PQQ458749 QAM458749 QKI458749 QUE458749 REA458749 RNW458749 RXS458749 SHO458749 SRK458749 TBG458749 TLC458749 TUY458749 UEU458749 UOQ458749 UYM458749 VII458749 VSE458749 WCA458749 WLW458749 WVS458749 G524285:H524285 JG524285 TC524285 ACY524285 AMU524285 AWQ524285 BGM524285 BQI524285 CAE524285 CKA524285 CTW524285 DDS524285 DNO524285 DXK524285 EHG524285 ERC524285 FAY524285 FKU524285 FUQ524285 GEM524285 GOI524285 GYE524285 HIA524285 HRW524285 IBS524285 ILO524285 IVK524285 JFG524285 JPC524285 JYY524285 KIU524285 KSQ524285 LCM524285 LMI524285 LWE524285 MGA524285 MPW524285 MZS524285 NJO524285 NTK524285 ODG524285 ONC524285 OWY524285 PGU524285 PQQ524285 QAM524285 QKI524285 QUE524285 REA524285 RNW524285 RXS524285 SHO524285 SRK524285 TBG524285 TLC524285 TUY524285 UEU524285 UOQ524285 UYM524285 VII524285 VSE524285 WCA524285 WLW524285 WVS524285 G589821:H589821 JG589821 TC589821 ACY589821 AMU589821 AWQ589821 BGM589821 BQI589821 CAE589821 CKA589821 CTW589821 DDS589821 DNO589821 DXK589821 EHG589821 ERC589821 FAY589821 FKU589821 FUQ589821 GEM589821 GOI589821 GYE589821 HIA589821 HRW589821 IBS589821 ILO589821 IVK589821 JFG589821 JPC589821 JYY589821 KIU589821 KSQ589821 LCM589821 LMI589821 LWE589821 MGA589821 MPW589821 MZS589821 NJO589821 NTK589821 ODG589821 ONC589821 OWY589821 PGU589821 PQQ589821 QAM589821 QKI589821 QUE589821 REA589821 RNW589821 RXS589821 SHO589821 SRK589821 TBG589821 TLC589821 TUY589821 UEU589821 UOQ589821 UYM589821 VII589821 VSE589821 WCA589821 WLW589821 WVS589821 G655357:H655357 JG655357 TC655357 ACY655357 AMU655357 AWQ655357 BGM655357 BQI655357 CAE655357 CKA655357 CTW655357 DDS655357 DNO655357 DXK655357 EHG655357 ERC655357 FAY655357 FKU655357 FUQ655357 GEM655357 GOI655357 GYE655357 HIA655357 HRW655357 IBS655357 ILO655357 IVK655357 JFG655357 JPC655357 JYY655357 KIU655357 KSQ655357 LCM655357 LMI655357 LWE655357 MGA655357 MPW655357 MZS655357 NJO655357 NTK655357 ODG655357 ONC655357 OWY655357 PGU655357 PQQ655357 QAM655357 QKI655357 QUE655357 REA655357 RNW655357 RXS655357 SHO655357 SRK655357 TBG655357 TLC655357 TUY655357 UEU655357 UOQ655357 UYM655357 VII655357 VSE655357 WCA655357 WLW655357 WVS655357 G720893:H720893 JG720893 TC720893 ACY720893 AMU720893 AWQ720893 BGM720893 BQI720893 CAE720893 CKA720893 CTW720893 DDS720893 DNO720893 DXK720893 EHG720893 ERC720893 FAY720893 FKU720893 FUQ720893 GEM720893 GOI720893 GYE720893 HIA720893 HRW720893 IBS720893 ILO720893 IVK720893 JFG720893 JPC720893 JYY720893 KIU720893 KSQ720893 LCM720893 LMI720893 LWE720893 MGA720893 MPW720893 MZS720893 NJO720893 NTK720893 ODG720893 ONC720893 OWY720893 PGU720893 PQQ720893 QAM720893 QKI720893 QUE720893 REA720893 RNW720893 RXS720893 SHO720893 SRK720893 TBG720893 TLC720893 TUY720893 UEU720893 UOQ720893 UYM720893 VII720893 VSE720893 WCA720893 WLW720893 WVS720893 G786429:H786429 JG786429 TC786429 ACY786429 AMU786429 AWQ786429 BGM786429 BQI786429 CAE786429 CKA786429 CTW786429 DDS786429 DNO786429 DXK786429 EHG786429 ERC786429 FAY786429 FKU786429 FUQ786429 GEM786429 GOI786429 GYE786429 HIA786429 HRW786429 IBS786429 ILO786429 IVK786429 JFG786429 JPC786429 JYY786429 KIU786429 KSQ786429 LCM786429 LMI786429 LWE786429 MGA786429 MPW786429 MZS786429 NJO786429 NTK786429 ODG786429 ONC786429 OWY786429 PGU786429 PQQ786429 QAM786429 QKI786429 QUE786429 REA786429 RNW786429 RXS786429 SHO786429 SRK786429 TBG786429 TLC786429 TUY786429 UEU786429 UOQ786429 UYM786429 VII786429 VSE786429 WCA786429 WLW786429 WVS786429 G851965:H851965 JG851965 TC851965 ACY851965 AMU851965 AWQ851965 BGM851965 BQI851965 CAE851965 CKA851965 CTW851965 DDS851965 DNO851965 DXK851965 EHG851965 ERC851965 FAY851965 FKU851965 FUQ851965 GEM851965 GOI851965 GYE851965 HIA851965 HRW851965 IBS851965 ILO851965 IVK851965 JFG851965 JPC851965 JYY851965 KIU851965 KSQ851965 LCM851965 LMI851965 LWE851965 MGA851965 MPW851965 MZS851965 NJO851965 NTK851965 ODG851965 ONC851965 OWY851965 PGU851965 PQQ851965 QAM851965 QKI851965 QUE851965 REA851965 RNW851965 RXS851965 SHO851965 SRK851965 TBG851965 TLC851965 TUY851965 UEU851965 UOQ851965 UYM851965 VII851965 VSE851965 WCA851965 WLW851965 WVS851965 G917501:H917501 JG917501 TC917501 ACY917501 AMU917501 AWQ917501 BGM917501 BQI917501 CAE917501 CKA917501 CTW917501 DDS917501 DNO917501 DXK917501 EHG917501 ERC917501 FAY917501 FKU917501 FUQ917501 GEM917501 GOI917501 GYE917501 HIA917501 HRW917501 IBS917501 ILO917501 IVK917501 JFG917501 JPC917501 JYY917501 KIU917501 KSQ917501 LCM917501 LMI917501 LWE917501 MGA917501 MPW917501 MZS917501 NJO917501 NTK917501 ODG917501 ONC917501 OWY917501 PGU917501 PQQ917501 QAM917501 QKI917501 QUE917501 REA917501 RNW917501 RXS917501 SHO917501 SRK917501 TBG917501 TLC917501 TUY917501 UEU917501 UOQ917501 UYM917501 VII917501 VSE917501 WCA917501 WLW917501 WVS917501 G983037:H983037 JG983037 TC983037 ACY983037 AMU983037 AWQ983037 BGM983037 BQI983037 CAE983037 CKA983037 CTW983037 DDS983037 DNO983037 DXK983037 EHG983037 ERC983037 FAY983037 FKU983037 FUQ983037 GEM983037 GOI983037 GYE983037 HIA983037 HRW983037 IBS983037 ILO983037 IVK983037 JFG983037 JPC983037 JYY983037 KIU983037 KSQ983037 LCM983037 LMI983037 LWE983037 MGA983037 MPW983037 MZS983037 NJO983037 NTK983037 ODG983037 ONC983037 OWY983037 PGU983037 PQQ983037 QAM983037 QKI983037 QUE983037 REA983037 RNW983037 RXS983037 SHO983037 SRK983037 TBG983037 TLC983037 TUY983037 UEU983037 UOQ983037 UYM983037 VII983037 VSE983037 WCA983037 WLW983037 WVS983037 RNT983047 JJ5 TF5 ADB5 AMX5 AWT5 BGP5 BQL5 CAH5 CKD5 CTZ5 DDV5 DNR5 DXN5 EHJ5 ERF5 FBB5 FKX5 FUT5 GEP5 GOL5 GYH5 HID5 HRZ5 IBV5 ILR5 IVN5 JFJ5 JPF5 JZB5 KIX5 KST5 LCP5 LML5 LWH5 MGD5 MPZ5 MZV5 NJR5 NTN5 ODJ5 ONF5 OXB5 PGX5 PQT5 QAP5 QKL5 QUH5 RED5 RNZ5 RXV5 SHR5 SRN5 TBJ5 TLF5 TVB5 UEX5 UOT5 UYP5 VIL5 VSH5 WCD5 WLZ5 WVV5 K65533:L65533 JJ65533 TF65533 ADB65533 AMX65533 AWT65533 BGP65533 BQL65533 CAH65533 CKD65533 CTZ65533 DDV65533 DNR65533 DXN65533 EHJ65533 ERF65533 FBB65533 FKX65533 FUT65533 GEP65533 GOL65533 GYH65533 HID65533 HRZ65533 IBV65533 ILR65533 IVN65533 JFJ65533 JPF65533 JZB65533 KIX65533 KST65533 LCP65533 LML65533 LWH65533 MGD65533 MPZ65533 MZV65533 NJR65533 NTN65533 ODJ65533 ONF65533 OXB65533 PGX65533 PQT65533 QAP65533 QKL65533 QUH65533 RED65533 RNZ65533 RXV65533 SHR65533 SRN65533 TBJ65533 TLF65533 TVB65533 UEX65533 UOT65533 UYP65533 VIL65533 VSH65533 WCD65533 WLZ65533 WVV65533 K131069:L131069 JJ131069 TF131069 ADB131069 AMX131069 AWT131069 BGP131069 BQL131069 CAH131069 CKD131069 CTZ131069 DDV131069 DNR131069 DXN131069 EHJ131069 ERF131069 FBB131069 FKX131069 FUT131069 GEP131069 GOL131069 GYH131069 HID131069 HRZ131069 IBV131069 ILR131069 IVN131069 JFJ131069 JPF131069 JZB131069 KIX131069 KST131069 LCP131069 LML131069 LWH131069 MGD131069 MPZ131069 MZV131069 NJR131069 NTN131069 ODJ131069 ONF131069 OXB131069 PGX131069 PQT131069 QAP131069 QKL131069 QUH131069 RED131069 RNZ131069 RXV131069 SHR131069 SRN131069 TBJ131069 TLF131069 TVB131069 UEX131069 UOT131069 UYP131069 VIL131069 VSH131069 WCD131069 WLZ131069 WVV131069 K196605:L196605 JJ196605 TF196605 ADB196605 AMX196605 AWT196605 BGP196605 BQL196605 CAH196605 CKD196605 CTZ196605 DDV196605 DNR196605 DXN196605 EHJ196605 ERF196605 FBB196605 FKX196605 FUT196605 GEP196605 GOL196605 GYH196605 HID196605 HRZ196605 IBV196605 ILR196605 IVN196605 JFJ196605 JPF196605 JZB196605 KIX196605 KST196605 LCP196605 LML196605 LWH196605 MGD196605 MPZ196605 MZV196605 NJR196605 NTN196605 ODJ196605 ONF196605 OXB196605 PGX196605 PQT196605 QAP196605 QKL196605 QUH196605 RED196605 RNZ196605 RXV196605 SHR196605 SRN196605 TBJ196605 TLF196605 TVB196605 UEX196605 UOT196605 UYP196605 VIL196605 VSH196605 WCD196605 WLZ196605 WVV196605 K262141:L262141 JJ262141 TF262141 ADB262141 AMX262141 AWT262141 BGP262141 BQL262141 CAH262141 CKD262141 CTZ262141 DDV262141 DNR262141 DXN262141 EHJ262141 ERF262141 FBB262141 FKX262141 FUT262141 GEP262141 GOL262141 GYH262141 HID262141 HRZ262141 IBV262141 ILR262141 IVN262141 JFJ262141 JPF262141 JZB262141 KIX262141 KST262141 LCP262141 LML262141 LWH262141 MGD262141 MPZ262141 MZV262141 NJR262141 NTN262141 ODJ262141 ONF262141 OXB262141 PGX262141 PQT262141 QAP262141 QKL262141 QUH262141 RED262141 RNZ262141 RXV262141 SHR262141 SRN262141 TBJ262141 TLF262141 TVB262141 UEX262141 UOT262141 UYP262141 VIL262141 VSH262141 WCD262141 WLZ262141 WVV262141 K327677:L327677 JJ327677 TF327677 ADB327677 AMX327677 AWT327677 BGP327677 BQL327677 CAH327677 CKD327677 CTZ327677 DDV327677 DNR327677 DXN327677 EHJ327677 ERF327677 FBB327677 FKX327677 FUT327677 GEP327677 GOL327677 GYH327677 HID327677 HRZ327677 IBV327677 ILR327677 IVN327677 JFJ327677 JPF327677 JZB327677 KIX327677 KST327677 LCP327677 LML327677 LWH327677 MGD327677 MPZ327677 MZV327677 NJR327677 NTN327677 ODJ327677 ONF327677 OXB327677 PGX327677 PQT327677 QAP327677 QKL327677 QUH327677 RED327677 RNZ327677 RXV327677 SHR327677 SRN327677 TBJ327677 TLF327677 TVB327677 UEX327677 UOT327677 UYP327677 VIL327677 VSH327677 WCD327677 WLZ327677 WVV327677 K393213:L393213 JJ393213 TF393213 ADB393213 AMX393213 AWT393213 BGP393213 BQL393213 CAH393213 CKD393213 CTZ393213 DDV393213 DNR393213 DXN393213 EHJ393213 ERF393213 FBB393213 FKX393213 FUT393213 GEP393213 GOL393213 GYH393213 HID393213 HRZ393213 IBV393213 ILR393213 IVN393213 JFJ393213 JPF393213 JZB393213 KIX393213 KST393213 LCP393213 LML393213 LWH393213 MGD393213 MPZ393213 MZV393213 NJR393213 NTN393213 ODJ393213 ONF393213 OXB393213 PGX393213 PQT393213 QAP393213 QKL393213 QUH393213 RED393213 RNZ393213 RXV393213 SHR393213 SRN393213 TBJ393213 TLF393213 TVB393213 UEX393213 UOT393213 UYP393213 VIL393213 VSH393213 WCD393213 WLZ393213 WVV393213 K458749:L458749 JJ458749 TF458749 ADB458749 AMX458749 AWT458749 BGP458749 BQL458749 CAH458749 CKD458749 CTZ458749 DDV458749 DNR458749 DXN458749 EHJ458749 ERF458749 FBB458749 FKX458749 FUT458749 GEP458749 GOL458749 GYH458749 HID458749 HRZ458749 IBV458749 ILR458749 IVN458749 JFJ458749 JPF458749 JZB458749 KIX458749 KST458749 LCP458749 LML458749 LWH458749 MGD458749 MPZ458749 MZV458749 NJR458749 NTN458749 ODJ458749 ONF458749 OXB458749 PGX458749 PQT458749 QAP458749 QKL458749 QUH458749 RED458749 RNZ458749 RXV458749 SHR458749 SRN458749 TBJ458749 TLF458749 TVB458749 UEX458749 UOT458749 UYP458749 VIL458749 VSH458749 WCD458749 WLZ458749 WVV458749 K524285:L524285 JJ524285 TF524285 ADB524285 AMX524285 AWT524285 BGP524285 BQL524285 CAH524285 CKD524285 CTZ524285 DDV524285 DNR524285 DXN524285 EHJ524285 ERF524285 FBB524285 FKX524285 FUT524285 GEP524285 GOL524285 GYH524285 HID524285 HRZ524285 IBV524285 ILR524285 IVN524285 JFJ524285 JPF524285 JZB524285 KIX524285 KST524285 LCP524285 LML524285 LWH524285 MGD524285 MPZ524285 MZV524285 NJR524285 NTN524285 ODJ524285 ONF524285 OXB524285 PGX524285 PQT524285 QAP524285 QKL524285 QUH524285 RED524285 RNZ524285 RXV524285 SHR524285 SRN524285 TBJ524285 TLF524285 TVB524285 UEX524285 UOT524285 UYP524285 VIL524285 VSH524285 WCD524285 WLZ524285 WVV524285 K589821:L589821 JJ589821 TF589821 ADB589821 AMX589821 AWT589821 BGP589821 BQL589821 CAH589821 CKD589821 CTZ589821 DDV589821 DNR589821 DXN589821 EHJ589821 ERF589821 FBB589821 FKX589821 FUT589821 GEP589821 GOL589821 GYH589821 HID589821 HRZ589821 IBV589821 ILR589821 IVN589821 JFJ589821 JPF589821 JZB589821 KIX589821 KST589821 LCP589821 LML589821 LWH589821 MGD589821 MPZ589821 MZV589821 NJR589821 NTN589821 ODJ589821 ONF589821 OXB589821 PGX589821 PQT589821 QAP589821 QKL589821 QUH589821 RED589821 RNZ589821 RXV589821 SHR589821 SRN589821 TBJ589821 TLF589821 TVB589821 UEX589821 UOT589821 UYP589821 VIL589821 VSH589821 WCD589821 WLZ589821 WVV589821 K655357:L655357 JJ655357 TF655357 ADB655357 AMX655357 AWT655357 BGP655357 BQL655357 CAH655357 CKD655357 CTZ655357 DDV655357 DNR655357 DXN655357 EHJ655357 ERF655357 FBB655357 FKX655357 FUT655357 GEP655357 GOL655357 GYH655357 HID655357 HRZ655357 IBV655357 ILR655357 IVN655357 JFJ655357 JPF655357 JZB655357 KIX655357 KST655357 LCP655357 LML655357 LWH655357 MGD655357 MPZ655357 MZV655357 NJR655357 NTN655357 ODJ655357 ONF655357 OXB655357 PGX655357 PQT655357 QAP655357 QKL655357 QUH655357 RED655357 RNZ655357 RXV655357 SHR655357 SRN655357 TBJ655357 TLF655357 TVB655357 UEX655357 UOT655357 UYP655357 VIL655357 VSH655357 WCD655357 WLZ655357 WVV655357 K720893:L720893 JJ720893 TF720893 ADB720893 AMX720893 AWT720893 BGP720893 BQL720893 CAH720893 CKD720893 CTZ720893 DDV720893 DNR720893 DXN720893 EHJ720893 ERF720893 FBB720893 FKX720893 FUT720893 GEP720893 GOL720893 GYH720893 HID720893 HRZ720893 IBV720893 ILR720893 IVN720893 JFJ720893 JPF720893 JZB720893 KIX720893 KST720893 LCP720893 LML720893 LWH720893 MGD720893 MPZ720893 MZV720893 NJR720893 NTN720893 ODJ720893 ONF720893 OXB720893 PGX720893 PQT720893 QAP720893 QKL720893 QUH720893 RED720893 RNZ720893 RXV720893 SHR720893 SRN720893 TBJ720893 TLF720893 TVB720893 UEX720893 UOT720893 UYP720893 VIL720893 VSH720893 WCD720893 WLZ720893 WVV720893 K786429:L786429 JJ786429 TF786429 ADB786429 AMX786429 AWT786429 BGP786429 BQL786429 CAH786429 CKD786429 CTZ786429 DDV786429 DNR786429 DXN786429 EHJ786429 ERF786429 FBB786429 FKX786429 FUT786429 GEP786429 GOL786429 GYH786429 HID786429 HRZ786429 IBV786429 ILR786429 IVN786429 JFJ786429 JPF786429 JZB786429 KIX786429 KST786429 LCP786429 LML786429 LWH786429 MGD786429 MPZ786429 MZV786429 NJR786429 NTN786429 ODJ786429 ONF786429 OXB786429 PGX786429 PQT786429 QAP786429 QKL786429 QUH786429 RED786429 RNZ786429 RXV786429 SHR786429 SRN786429 TBJ786429 TLF786429 TVB786429 UEX786429 UOT786429 UYP786429 VIL786429 VSH786429 WCD786429 WLZ786429 WVV786429 K851965:L851965 JJ851965 TF851965 ADB851965 AMX851965 AWT851965 BGP851965 BQL851965 CAH851965 CKD851965 CTZ851965 DDV851965 DNR851965 DXN851965 EHJ851965 ERF851965 FBB851965 FKX851965 FUT851965 GEP851965 GOL851965 GYH851965 HID851965 HRZ851965 IBV851965 ILR851965 IVN851965 JFJ851965 JPF851965 JZB851965 KIX851965 KST851965 LCP851965 LML851965 LWH851965 MGD851965 MPZ851965 MZV851965 NJR851965 NTN851965 ODJ851965 ONF851965 OXB851965 PGX851965 PQT851965 QAP851965 QKL851965 QUH851965 RED851965 RNZ851965 RXV851965 SHR851965 SRN851965 TBJ851965 TLF851965 TVB851965 UEX851965 UOT851965 UYP851965 VIL851965 VSH851965 WCD851965 WLZ851965 WVV851965 K917501:L917501 JJ917501 TF917501 ADB917501 AMX917501 AWT917501 BGP917501 BQL917501 CAH917501 CKD917501 CTZ917501 DDV917501 DNR917501 DXN917501 EHJ917501 ERF917501 FBB917501 FKX917501 FUT917501 GEP917501 GOL917501 GYH917501 HID917501 HRZ917501 IBV917501 ILR917501 IVN917501 JFJ917501 JPF917501 JZB917501 KIX917501 KST917501 LCP917501 LML917501 LWH917501 MGD917501 MPZ917501 MZV917501 NJR917501 NTN917501 ODJ917501 ONF917501 OXB917501 PGX917501 PQT917501 QAP917501 QKL917501 QUH917501 RED917501 RNZ917501 RXV917501 SHR917501 SRN917501 TBJ917501 TLF917501 TVB917501 UEX917501 UOT917501 UYP917501 VIL917501 VSH917501 WCD917501 WLZ917501 WVV917501 K983037:L983037 JJ983037 TF983037 ADB983037 AMX983037 AWT983037 BGP983037 BQL983037 CAH983037 CKD983037 CTZ983037 DDV983037 DNR983037 DXN983037 EHJ983037 ERF983037 FBB983037 FKX983037 FUT983037 GEP983037 GOL983037 GYH983037 HID983037 HRZ983037 IBV983037 ILR983037 IVN983037 JFJ983037 JPF983037 JZB983037 KIX983037 KST983037 LCP983037 LML983037 LWH983037 MGD983037 MPZ983037 MZV983037 NJR983037 NTN983037 ODJ983037 ONF983037 OXB983037 PGX983037 PQT983037 QAP983037 QKL983037 QUH983037 RED983037 RNZ983037 RXV983037 SHR983037 SRN983037 TBJ983037 TLF983037 TVB983037 UEX983037 UOT983037 UYP983037 VIL983037 VSH983037 WCD983037 WLZ983037 WVV983037 RXP983047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O65533:P65533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O131069:P131069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O196605:P196605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O262141:P262141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O327677:P327677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O393213:P393213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O458749:P458749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O524285:P524285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O589821:P589821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O655357:P655357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O720893:P720893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O786429:P786429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O851965:P851965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O917501:P917501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O983037:P983037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SHL983047 JP5 TL5 ADH5 AND5 AWZ5 BGV5 BQR5 CAN5 CKJ5 CUF5 DEB5 DNX5 DXT5 EHP5 ERL5 FBH5 FLD5 FUZ5 GEV5 GOR5 GYN5 HIJ5 HSF5 ICB5 ILX5 IVT5 JFP5 JPL5 JZH5 KJD5 KSZ5 LCV5 LMR5 LWN5 MGJ5 MQF5 NAB5 NJX5 NTT5 ODP5 ONL5 OXH5 PHD5 PQZ5 QAV5 QKR5 QUN5 REJ5 ROF5 RYB5 SHX5 SRT5 TBP5 TLL5 TVH5 UFD5 UOZ5 UYV5 VIR5 VSN5 WCJ5 WMF5 WWB5 S65533:T65533 JP65533 TL65533 ADH65533 AND65533 AWZ65533 BGV65533 BQR65533 CAN65533 CKJ65533 CUF65533 DEB65533 DNX65533 DXT65533 EHP65533 ERL65533 FBH65533 FLD65533 FUZ65533 GEV65533 GOR65533 GYN65533 HIJ65533 HSF65533 ICB65533 ILX65533 IVT65533 JFP65533 JPL65533 JZH65533 KJD65533 KSZ65533 LCV65533 LMR65533 LWN65533 MGJ65533 MQF65533 NAB65533 NJX65533 NTT65533 ODP65533 ONL65533 OXH65533 PHD65533 PQZ65533 QAV65533 QKR65533 QUN65533 REJ65533 ROF65533 RYB65533 SHX65533 SRT65533 TBP65533 TLL65533 TVH65533 UFD65533 UOZ65533 UYV65533 VIR65533 VSN65533 WCJ65533 WMF65533 WWB65533 S131069:T131069 JP131069 TL131069 ADH131069 AND131069 AWZ131069 BGV131069 BQR131069 CAN131069 CKJ131069 CUF131069 DEB131069 DNX131069 DXT131069 EHP131069 ERL131069 FBH131069 FLD131069 FUZ131069 GEV131069 GOR131069 GYN131069 HIJ131069 HSF131069 ICB131069 ILX131069 IVT131069 JFP131069 JPL131069 JZH131069 KJD131069 KSZ131069 LCV131069 LMR131069 LWN131069 MGJ131069 MQF131069 NAB131069 NJX131069 NTT131069 ODP131069 ONL131069 OXH131069 PHD131069 PQZ131069 QAV131069 QKR131069 QUN131069 REJ131069 ROF131069 RYB131069 SHX131069 SRT131069 TBP131069 TLL131069 TVH131069 UFD131069 UOZ131069 UYV131069 VIR131069 VSN131069 WCJ131069 WMF131069 WWB131069 S196605:T196605 JP196605 TL196605 ADH196605 AND196605 AWZ196605 BGV196605 BQR196605 CAN196605 CKJ196605 CUF196605 DEB196605 DNX196605 DXT196605 EHP196605 ERL196605 FBH196605 FLD196605 FUZ196605 GEV196605 GOR196605 GYN196605 HIJ196605 HSF196605 ICB196605 ILX196605 IVT196605 JFP196605 JPL196605 JZH196605 KJD196605 KSZ196605 LCV196605 LMR196605 LWN196605 MGJ196605 MQF196605 NAB196605 NJX196605 NTT196605 ODP196605 ONL196605 OXH196605 PHD196605 PQZ196605 QAV196605 QKR196605 QUN196605 REJ196605 ROF196605 RYB196605 SHX196605 SRT196605 TBP196605 TLL196605 TVH196605 UFD196605 UOZ196605 UYV196605 VIR196605 VSN196605 WCJ196605 WMF196605 WWB196605 S262141:T262141 JP262141 TL262141 ADH262141 AND262141 AWZ262141 BGV262141 BQR262141 CAN262141 CKJ262141 CUF262141 DEB262141 DNX262141 DXT262141 EHP262141 ERL262141 FBH262141 FLD262141 FUZ262141 GEV262141 GOR262141 GYN262141 HIJ262141 HSF262141 ICB262141 ILX262141 IVT262141 JFP262141 JPL262141 JZH262141 KJD262141 KSZ262141 LCV262141 LMR262141 LWN262141 MGJ262141 MQF262141 NAB262141 NJX262141 NTT262141 ODP262141 ONL262141 OXH262141 PHD262141 PQZ262141 QAV262141 QKR262141 QUN262141 REJ262141 ROF262141 RYB262141 SHX262141 SRT262141 TBP262141 TLL262141 TVH262141 UFD262141 UOZ262141 UYV262141 VIR262141 VSN262141 WCJ262141 WMF262141 WWB262141 S327677:T327677 JP327677 TL327677 ADH327677 AND327677 AWZ327677 BGV327677 BQR327677 CAN327677 CKJ327677 CUF327677 DEB327677 DNX327677 DXT327677 EHP327677 ERL327677 FBH327677 FLD327677 FUZ327677 GEV327677 GOR327677 GYN327677 HIJ327677 HSF327677 ICB327677 ILX327677 IVT327677 JFP327677 JPL327677 JZH327677 KJD327677 KSZ327677 LCV327677 LMR327677 LWN327677 MGJ327677 MQF327677 NAB327677 NJX327677 NTT327677 ODP327677 ONL327677 OXH327677 PHD327677 PQZ327677 QAV327677 QKR327677 QUN327677 REJ327677 ROF327677 RYB327677 SHX327677 SRT327677 TBP327677 TLL327677 TVH327677 UFD327677 UOZ327677 UYV327677 VIR327677 VSN327677 WCJ327677 WMF327677 WWB327677 S393213:T393213 JP393213 TL393213 ADH393213 AND393213 AWZ393213 BGV393213 BQR393213 CAN393213 CKJ393213 CUF393213 DEB393213 DNX393213 DXT393213 EHP393213 ERL393213 FBH393213 FLD393213 FUZ393213 GEV393213 GOR393213 GYN393213 HIJ393213 HSF393213 ICB393213 ILX393213 IVT393213 JFP393213 JPL393213 JZH393213 KJD393213 KSZ393213 LCV393213 LMR393213 LWN393213 MGJ393213 MQF393213 NAB393213 NJX393213 NTT393213 ODP393213 ONL393213 OXH393213 PHD393213 PQZ393213 QAV393213 QKR393213 QUN393213 REJ393213 ROF393213 RYB393213 SHX393213 SRT393213 TBP393213 TLL393213 TVH393213 UFD393213 UOZ393213 UYV393213 VIR393213 VSN393213 WCJ393213 WMF393213 WWB393213 S458749:T458749 JP458749 TL458749 ADH458749 AND458749 AWZ458749 BGV458749 BQR458749 CAN458749 CKJ458749 CUF458749 DEB458749 DNX458749 DXT458749 EHP458749 ERL458749 FBH458749 FLD458749 FUZ458749 GEV458749 GOR458749 GYN458749 HIJ458749 HSF458749 ICB458749 ILX458749 IVT458749 JFP458749 JPL458749 JZH458749 KJD458749 KSZ458749 LCV458749 LMR458749 LWN458749 MGJ458749 MQF458749 NAB458749 NJX458749 NTT458749 ODP458749 ONL458749 OXH458749 PHD458749 PQZ458749 QAV458749 QKR458749 QUN458749 REJ458749 ROF458749 RYB458749 SHX458749 SRT458749 TBP458749 TLL458749 TVH458749 UFD458749 UOZ458749 UYV458749 VIR458749 VSN458749 WCJ458749 WMF458749 WWB458749 S524285:T524285 JP524285 TL524285 ADH524285 AND524285 AWZ524285 BGV524285 BQR524285 CAN524285 CKJ524285 CUF524285 DEB524285 DNX524285 DXT524285 EHP524285 ERL524285 FBH524285 FLD524285 FUZ524285 GEV524285 GOR524285 GYN524285 HIJ524285 HSF524285 ICB524285 ILX524285 IVT524285 JFP524285 JPL524285 JZH524285 KJD524285 KSZ524285 LCV524285 LMR524285 LWN524285 MGJ524285 MQF524285 NAB524285 NJX524285 NTT524285 ODP524285 ONL524285 OXH524285 PHD524285 PQZ524285 QAV524285 QKR524285 QUN524285 REJ524285 ROF524285 RYB524285 SHX524285 SRT524285 TBP524285 TLL524285 TVH524285 UFD524285 UOZ524285 UYV524285 VIR524285 VSN524285 WCJ524285 WMF524285 WWB524285 S589821:T589821 JP589821 TL589821 ADH589821 AND589821 AWZ589821 BGV589821 BQR589821 CAN589821 CKJ589821 CUF589821 DEB589821 DNX589821 DXT589821 EHP589821 ERL589821 FBH589821 FLD589821 FUZ589821 GEV589821 GOR589821 GYN589821 HIJ589821 HSF589821 ICB589821 ILX589821 IVT589821 JFP589821 JPL589821 JZH589821 KJD589821 KSZ589821 LCV589821 LMR589821 LWN589821 MGJ589821 MQF589821 NAB589821 NJX589821 NTT589821 ODP589821 ONL589821 OXH589821 PHD589821 PQZ589821 QAV589821 QKR589821 QUN589821 REJ589821 ROF589821 RYB589821 SHX589821 SRT589821 TBP589821 TLL589821 TVH589821 UFD589821 UOZ589821 UYV589821 VIR589821 VSN589821 WCJ589821 WMF589821 WWB589821 S655357:T655357 JP655357 TL655357 ADH655357 AND655357 AWZ655357 BGV655357 BQR655357 CAN655357 CKJ655357 CUF655357 DEB655357 DNX655357 DXT655357 EHP655357 ERL655357 FBH655357 FLD655357 FUZ655357 GEV655357 GOR655357 GYN655357 HIJ655357 HSF655357 ICB655357 ILX655357 IVT655357 JFP655357 JPL655357 JZH655357 KJD655357 KSZ655357 LCV655357 LMR655357 LWN655357 MGJ655357 MQF655357 NAB655357 NJX655357 NTT655357 ODP655357 ONL655357 OXH655357 PHD655357 PQZ655357 QAV655357 QKR655357 QUN655357 REJ655357 ROF655357 RYB655357 SHX655357 SRT655357 TBP655357 TLL655357 TVH655357 UFD655357 UOZ655357 UYV655357 VIR655357 VSN655357 WCJ655357 WMF655357 WWB655357 S720893:T720893 JP720893 TL720893 ADH720893 AND720893 AWZ720893 BGV720893 BQR720893 CAN720893 CKJ720893 CUF720893 DEB720893 DNX720893 DXT720893 EHP720893 ERL720893 FBH720893 FLD720893 FUZ720893 GEV720893 GOR720893 GYN720893 HIJ720893 HSF720893 ICB720893 ILX720893 IVT720893 JFP720893 JPL720893 JZH720893 KJD720893 KSZ720893 LCV720893 LMR720893 LWN720893 MGJ720893 MQF720893 NAB720893 NJX720893 NTT720893 ODP720893 ONL720893 OXH720893 PHD720893 PQZ720893 QAV720893 QKR720893 QUN720893 REJ720893 ROF720893 RYB720893 SHX720893 SRT720893 TBP720893 TLL720893 TVH720893 UFD720893 UOZ720893 UYV720893 VIR720893 VSN720893 WCJ720893 WMF720893 WWB720893 S786429:T786429 JP786429 TL786429 ADH786429 AND786429 AWZ786429 BGV786429 BQR786429 CAN786429 CKJ786429 CUF786429 DEB786429 DNX786429 DXT786429 EHP786429 ERL786429 FBH786429 FLD786429 FUZ786429 GEV786429 GOR786429 GYN786429 HIJ786429 HSF786429 ICB786429 ILX786429 IVT786429 JFP786429 JPL786429 JZH786429 KJD786429 KSZ786429 LCV786429 LMR786429 LWN786429 MGJ786429 MQF786429 NAB786429 NJX786429 NTT786429 ODP786429 ONL786429 OXH786429 PHD786429 PQZ786429 QAV786429 QKR786429 QUN786429 REJ786429 ROF786429 RYB786429 SHX786429 SRT786429 TBP786429 TLL786429 TVH786429 UFD786429 UOZ786429 UYV786429 VIR786429 VSN786429 WCJ786429 WMF786429 WWB786429 S851965:T851965 JP851965 TL851965 ADH851965 AND851965 AWZ851965 BGV851965 BQR851965 CAN851965 CKJ851965 CUF851965 DEB851965 DNX851965 DXT851965 EHP851965 ERL851965 FBH851965 FLD851965 FUZ851965 GEV851965 GOR851965 GYN851965 HIJ851965 HSF851965 ICB851965 ILX851965 IVT851965 JFP851965 JPL851965 JZH851965 KJD851965 KSZ851965 LCV851965 LMR851965 LWN851965 MGJ851965 MQF851965 NAB851965 NJX851965 NTT851965 ODP851965 ONL851965 OXH851965 PHD851965 PQZ851965 QAV851965 QKR851965 QUN851965 REJ851965 ROF851965 RYB851965 SHX851965 SRT851965 TBP851965 TLL851965 TVH851965 UFD851965 UOZ851965 UYV851965 VIR851965 VSN851965 WCJ851965 WMF851965 WWB851965 S917501:T917501 JP917501 TL917501 ADH917501 AND917501 AWZ917501 BGV917501 BQR917501 CAN917501 CKJ917501 CUF917501 DEB917501 DNX917501 DXT917501 EHP917501 ERL917501 FBH917501 FLD917501 FUZ917501 GEV917501 GOR917501 GYN917501 HIJ917501 HSF917501 ICB917501 ILX917501 IVT917501 JFP917501 JPL917501 JZH917501 KJD917501 KSZ917501 LCV917501 LMR917501 LWN917501 MGJ917501 MQF917501 NAB917501 NJX917501 NTT917501 ODP917501 ONL917501 OXH917501 PHD917501 PQZ917501 QAV917501 QKR917501 QUN917501 REJ917501 ROF917501 RYB917501 SHX917501 SRT917501 TBP917501 TLL917501 TVH917501 UFD917501 UOZ917501 UYV917501 VIR917501 VSN917501 WCJ917501 WMF917501 WWB917501 S983037:T983037 JP983037 TL983037 ADH983037 AND983037 AWZ983037 BGV983037 BQR983037 CAN983037 CKJ983037 CUF983037 DEB983037 DNX983037 DXT983037 EHP983037 ERL983037 FBH983037 FLD983037 FUZ983037 GEV983037 GOR983037 GYN983037 HIJ983037 HSF983037 ICB983037 ILX983037 IVT983037 JFP983037 JPL983037 JZH983037 KJD983037 KSZ983037 LCV983037 LMR983037 LWN983037 MGJ983037 MQF983037 NAB983037 NJX983037 NTT983037 ODP983037 ONL983037 OXH983037 PHD983037 PQZ983037 QAV983037 QKR983037 QUN983037 REJ983037 ROF983037 RYB983037 SHX983037 SRT983037 TBP983037 TLL983037 TVH983037 UFD983037 UOZ983037 UYV983037 VIR983037 VSN983037 WCJ983037 WMF983037 WWB983037 SRH983047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C65538:D65538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C131074:D131074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C196610:D196610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C262146:D262146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C327682:D327682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C393218:D393218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C458754:D458754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C524290:D524290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C589826:D589826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C655362:D655362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C720898:D720898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C786434:D786434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C851970:D851970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C917506:D917506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C983042:D983042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WVP983042 VSB983047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G65538:H65538 JG65538 TC65538 ACY65538 AMU65538 AWQ65538 BGM65538 BQI65538 CAE65538 CKA65538 CTW65538 DDS65538 DNO65538 DXK65538 EHG65538 ERC65538 FAY65538 FKU65538 FUQ65538 GEM65538 GOI65538 GYE65538 HIA65538 HRW65538 IBS65538 ILO65538 IVK65538 JFG65538 JPC65538 JYY65538 KIU65538 KSQ65538 LCM65538 LMI65538 LWE65538 MGA65538 MPW65538 MZS65538 NJO65538 NTK65538 ODG65538 ONC65538 OWY65538 PGU65538 PQQ65538 QAM65538 QKI65538 QUE65538 REA65538 RNW65538 RXS65538 SHO65538 SRK65538 TBG65538 TLC65538 TUY65538 UEU65538 UOQ65538 UYM65538 VII65538 VSE65538 WCA65538 WLW65538 WVS65538 G131074:H131074 JG131074 TC131074 ACY131074 AMU131074 AWQ131074 BGM131074 BQI131074 CAE131074 CKA131074 CTW131074 DDS131074 DNO131074 DXK131074 EHG131074 ERC131074 FAY131074 FKU131074 FUQ131074 GEM131074 GOI131074 GYE131074 HIA131074 HRW131074 IBS131074 ILO131074 IVK131074 JFG131074 JPC131074 JYY131074 KIU131074 KSQ131074 LCM131074 LMI131074 LWE131074 MGA131074 MPW131074 MZS131074 NJO131074 NTK131074 ODG131074 ONC131074 OWY131074 PGU131074 PQQ131074 QAM131074 QKI131074 QUE131074 REA131074 RNW131074 RXS131074 SHO131074 SRK131074 TBG131074 TLC131074 TUY131074 UEU131074 UOQ131074 UYM131074 VII131074 VSE131074 WCA131074 WLW131074 WVS131074 G196610:H196610 JG196610 TC196610 ACY196610 AMU196610 AWQ196610 BGM196610 BQI196610 CAE196610 CKA196610 CTW196610 DDS196610 DNO196610 DXK196610 EHG196610 ERC196610 FAY196610 FKU196610 FUQ196610 GEM196610 GOI196610 GYE196610 HIA196610 HRW196610 IBS196610 ILO196610 IVK196610 JFG196610 JPC196610 JYY196610 KIU196610 KSQ196610 LCM196610 LMI196610 LWE196610 MGA196610 MPW196610 MZS196610 NJO196610 NTK196610 ODG196610 ONC196610 OWY196610 PGU196610 PQQ196610 QAM196610 QKI196610 QUE196610 REA196610 RNW196610 RXS196610 SHO196610 SRK196610 TBG196610 TLC196610 TUY196610 UEU196610 UOQ196610 UYM196610 VII196610 VSE196610 WCA196610 WLW196610 WVS196610 G262146:H262146 JG262146 TC262146 ACY262146 AMU262146 AWQ262146 BGM262146 BQI262146 CAE262146 CKA262146 CTW262146 DDS262146 DNO262146 DXK262146 EHG262146 ERC262146 FAY262146 FKU262146 FUQ262146 GEM262146 GOI262146 GYE262146 HIA262146 HRW262146 IBS262146 ILO262146 IVK262146 JFG262146 JPC262146 JYY262146 KIU262146 KSQ262146 LCM262146 LMI262146 LWE262146 MGA262146 MPW262146 MZS262146 NJO262146 NTK262146 ODG262146 ONC262146 OWY262146 PGU262146 PQQ262146 QAM262146 QKI262146 QUE262146 REA262146 RNW262146 RXS262146 SHO262146 SRK262146 TBG262146 TLC262146 TUY262146 UEU262146 UOQ262146 UYM262146 VII262146 VSE262146 WCA262146 WLW262146 WVS262146 G327682:H327682 JG327682 TC327682 ACY327682 AMU327682 AWQ327682 BGM327682 BQI327682 CAE327682 CKA327682 CTW327682 DDS327682 DNO327682 DXK327682 EHG327682 ERC327682 FAY327682 FKU327682 FUQ327682 GEM327682 GOI327682 GYE327682 HIA327682 HRW327682 IBS327682 ILO327682 IVK327682 JFG327682 JPC327682 JYY327682 KIU327682 KSQ327682 LCM327682 LMI327682 LWE327682 MGA327682 MPW327682 MZS327682 NJO327682 NTK327682 ODG327682 ONC327682 OWY327682 PGU327682 PQQ327682 QAM327682 QKI327682 QUE327682 REA327682 RNW327682 RXS327682 SHO327682 SRK327682 TBG327682 TLC327682 TUY327682 UEU327682 UOQ327682 UYM327682 VII327682 VSE327682 WCA327682 WLW327682 WVS327682 G393218:H393218 JG393218 TC393218 ACY393218 AMU393218 AWQ393218 BGM393218 BQI393218 CAE393218 CKA393218 CTW393218 DDS393218 DNO393218 DXK393218 EHG393218 ERC393218 FAY393218 FKU393218 FUQ393218 GEM393218 GOI393218 GYE393218 HIA393218 HRW393218 IBS393218 ILO393218 IVK393218 JFG393218 JPC393218 JYY393218 KIU393218 KSQ393218 LCM393218 LMI393218 LWE393218 MGA393218 MPW393218 MZS393218 NJO393218 NTK393218 ODG393218 ONC393218 OWY393218 PGU393218 PQQ393218 QAM393218 QKI393218 QUE393218 REA393218 RNW393218 RXS393218 SHO393218 SRK393218 TBG393218 TLC393218 TUY393218 UEU393218 UOQ393218 UYM393218 VII393218 VSE393218 WCA393218 WLW393218 WVS393218 G458754:H458754 JG458754 TC458754 ACY458754 AMU458754 AWQ458754 BGM458754 BQI458754 CAE458754 CKA458754 CTW458754 DDS458754 DNO458754 DXK458754 EHG458754 ERC458754 FAY458754 FKU458754 FUQ458754 GEM458754 GOI458754 GYE458754 HIA458754 HRW458754 IBS458754 ILO458754 IVK458754 JFG458754 JPC458754 JYY458754 KIU458754 KSQ458754 LCM458754 LMI458754 LWE458754 MGA458754 MPW458754 MZS458754 NJO458754 NTK458754 ODG458754 ONC458754 OWY458754 PGU458754 PQQ458754 QAM458754 QKI458754 QUE458754 REA458754 RNW458754 RXS458754 SHO458754 SRK458754 TBG458754 TLC458754 TUY458754 UEU458754 UOQ458754 UYM458754 VII458754 VSE458754 WCA458754 WLW458754 WVS458754 G524290:H524290 JG524290 TC524290 ACY524290 AMU524290 AWQ524290 BGM524290 BQI524290 CAE524290 CKA524290 CTW524290 DDS524290 DNO524290 DXK524290 EHG524290 ERC524290 FAY524290 FKU524290 FUQ524290 GEM524290 GOI524290 GYE524290 HIA524290 HRW524290 IBS524290 ILO524290 IVK524290 JFG524290 JPC524290 JYY524290 KIU524290 KSQ524290 LCM524290 LMI524290 LWE524290 MGA524290 MPW524290 MZS524290 NJO524290 NTK524290 ODG524290 ONC524290 OWY524290 PGU524290 PQQ524290 QAM524290 QKI524290 QUE524290 REA524290 RNW524290 RXS524290 SHO524290 SRK524290 TBG524290 TLC524290 TUY524290 UEU524290 UOQ524290 UYM524290 VII524290 VSE524290 WCA524290 WLW524290 WVS524290 G589826:H589826 JG589826 TC589826 ACY589826 AMU589826 AWQ589826 BGM589826 BQI589826 CAE589826 CKA589826 CTW589826 DDS589826 DNO589826 DXK589826 EHG589826 ERC589826 FAY589826 FKU589826 FUQ589826 GEM589826 GOI589826 GYE589826 HIA589826 HRW589826 IBS589826 ILO589826 IVK589826 JFG589826 JPC589826 JYY589826 KIU589826 KSQ589826 LCM589826 LMI589826 LWE589826 MGA589826 MPW589826 MZS589826 NJO589826 NTK589826 ODG589826 ONC589826 OWY589826 PGU589826 PQQ589826 QAM589826 QKI589826 QUE589826 REA589826 RNW589826 RXS589826 SHO589826 SRK589826 TBG589826 TLC589826 TUY589826 UEU589826 UOQ589826 UYM589826 VII589826 VSE589826 WCA589826 WLW589826 WVS589826 G655362:H655362 JG655362 TC655362 ACY655362 AMU655362 AWQ655362 BGM655362 BQI655362 CAE655362 CKA655362 CTW655362 DDS655362 DNO655362 DXK655362 EHG655362 ERC655362 FAY655362 FKU655362 FUQ655362 GEM655362 GOI655362 GYE655362 HIA655362 HRW655362 IBS655362 ILO655362 IVK655362 JFG655362 JPC655362 JYY655362 KIU655362 KSQ655362 LCM655362 LMI655362 LWE655362 MGA655362 MPW655362 MZS655362 NJO655362 NTK655362 ODG655362 ONC655362 OWY655362 PGU655362 PQQ655362 QAM655362 QKI655362 QUE655362 REA655362 RNW655362 RXS655362 SHO655362 SRK655362 TBG655362 TLC655362 TUY655362 UEU655362 UOQ655362 UYM655362 VII655362 VSE655362 WCA655362 WLW655362 WVS655362 G720898:H720898 JG720898 TC720898 ACY720898 AMU720898 AWQ720898 BGM720898 BQI720898 CAE720898 CKA720898 CTW720898 DDS720898 DNO720898 DXK720898 EHG720898 ERC720898 FAY720898 FKU720898 FUQ720898 GEM720898 GOI720898 GYE720898 HIA720898 HRW720898 IBS720898 ILO720898 IVK720898 JFG720898 JPC720898 JYY720898 KIU720898 KSQ720898 LCM720898 LMI720898 LWE720898 MGA720898 MPW720898 MZS720898 NJO720898 NTK720898 ODG720898 ONC720898 OWY720898 PGU720898 PQQ720898 QAM720898 QKI720898 QUE720898 REA720898 RNW720898 RXS720898 SHO720898 SRK720898 TBG720898 TLC720898 TUY720898 UEU720898 UOQ720898 UYM720898 VII720898 VSE720898 WCA720898 WLW720898 WVS720898 G786434:H786434 JG786434 TC786434 ACY786434 AMU786434 AWQ786434 BGM786434 BQI786434 CAE786434 CKA786434 CTW786434 DDS786434 DNO786434 DXK786434 EHG786434 ERC786434 FAY786434 FKU786434 FUQ786434 GEM786434 GOI786434 GYE786434 HIA786434 HRW786434 IBS786434 ILO786434 IVK786434 JFG786434 JPC786434 JYY786434 KIU786434 KSQ786434 LCM786434 LMI786434 LWE786434 MGA786434 MPW786434 MZS786434 NJO786434 NTK786434 ODG786434 ONC786434 OWY786434 PGU786434 PQQ786434 QAM786434 QKI786434 QUE786434 REA786434 RNW786434 RXS786434 SHO786434 SRK786434 TBG786434 TLC786434 TUY786434 UEU786434 UOQ786434 UYM786434 VII786434 VSE786434 WCA786434 WLW786434 WVS786434 G851970:H851970 JG851970 TC851970 ACY851970 AMU851970 AWQ851970 BGM851970 BQI851970 CAE851970 CKA851970 CTW851970 DDS851970 DNO851970 DXK851970 EHG851970 ERC851970 FAY851970 FKU851970 FUQ851970 GEM851970 GOI851970 GYE851970 HIA851970 HRW851970 IBS851970 ILO851970 IVK851970 JFG851970 JPC851970 JYY851970 KIU851970 KSQ851970 LCM851970 LMI851970 LWE851970 MGA851970 MPW851970 MZS851970 NJO851970 NTK851970 ODG851970 ONC851970 OWY851970 PGU851970 PQQ851970 QAM851970 QKI851970 QUE851970 REA851970 RNW851970 RXS851970 SHO851970 SRK851970 TBG851970 TLC851970 TUY851970 UEU851970 UOQ851970 UYM851970 VII851970 VSE851970 WCA851970 WLW851970 WVS851970 G917506:H917506 JG917506 TC917506 ACY917506 AMU917506 AWQ917506 BGM917506 BQI917506 CAE917506 CKA917506 CTW917506 DDS917506 DNO917506 DXK917506 EHG917506 ERC917506 FAY917506 FKU917506 FUQ917506 GEM917506 GOI917506 GYE917506 HIA917506 HRW917506 IBS917506 ILO917506 IVK917506 JFG917506 JPC917506 JYY917506 KIU917506 KSQ917506 LCM917506 LMI917506 LWE917506 MGA917506 MPW917506 MZS917506 NJO917506 NTK917506 ODG917506 ONC917506 OWY917506 PGU917506 PQQ917506 QAM917506 QKI917506 QUE917506 REA917506 RNW917506 RXS917506 SHO917506 SRK917506 TBG917506 TLC917506 TUY917506 UEU917506 UOQ917506 UYM917506 VII917506 VSE917506 WCA917506 WLW917506 WVS917506 G983042:H983042 JG983042 TC983042 ACY983042 AMU983042 AWQ983042 BGM983042 BQI983042 CAE983042 CKA983042 CTW983042 DDS983042 DNO983042 DXK983042 EHG983042 ERC983042 FAY983042 FKU983042 FUQ983042 GEM983042 GOI983042 GYE983042 HIA983042 HRW983042 IBS983042 ILO983042 IVK983042 JFG983042 JPC983042 JYY983042 KIU983042 KSQ983042 LCM983042 LMI983042 LWE983042 MGA983042 MPW983042 MZS983042 NJO983042 NTK983042 ODG983042 ONC983042 OWY983042 PGU983042 PQQ983042 QAM983042 QKI983042 QUE983042 REA983042 RNW983042 RXS983042 SHO983042 SRK983042 TBG983042 TLC983042 TUY983042 UEU983042 UOQ983042 UYM983042 VII983042 VSE983042 WCA983042 WLW983042 WVS983042 WBX983047 JJ10 TF10 ADB10 AMX10 AWT10 BGP10 BQL10 CAH10 CKD10 CTZ10 DDV10 DNR10 DXN10 EHJ10 ERF10 FBB10 FKX10 FUT10 GEP10 GOL10 GYH10 HID10 HRZ10 IBV10 ILR10 IVN10 JFJ10 JPF10 JZB10 KIX10 KST10 LCP10 LML10 LWH10 MGD10 MPZ10 MZV10 NJR10 NTN10 ODJ10 ONF10 OXB10 PGX10 PQT10 QAP10 QKL10 QUH10 RED10 RNZ10 RXV10 SHR10 SRN10 TBJ10 TLF10 TVB10 UEX10 UOT10 UYP10 VIL10 VSH10 WCD10 WLZ10 WVV10 K65538:L65538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K131074:L131074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K196610:L196610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K262146:L262146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K327682:L327682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K393218:L393218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K458754:L458754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K524290:L524290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K589826:L589826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K655362:L655362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K720898:L720898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K786434:L786434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K851970:L851970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K917506:L917506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K983042:L983042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WLT983047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TUV983047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G65543:H65543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G131079:H131079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G196615:H196615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G262151:H262151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G327687:H327687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G393223:H393223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G458759:H458759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G524295:H524295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G589831:H589831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G655367:H655367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G720903:H720903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G786439:H786439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G851975:H851975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G917511:H917511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G983047:H983047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UER983047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K65543:L65543 JJ65543 TF65543 ADB65543 AMX65543 AWT65543 BGP65543 BQL65543 CAH65543 CKD65543 CTZ65543 DDV65543 DNR65543 DXN65543 EHJ65543 ERF65543 FBB65543 FKX65543 FUT65543 GEP65543 GOL65543 GYH65543 HID65543 HRZ65543 IBV65543 ILR65543 IVN65543 JFJ65543 JPF65543 JZB65543 KIX65543 KST65543 LCP65543 LML65543 LWH65543 MGD65543 MPZ65543 MZV65543 NJR65543 NTN65543 ODJ65543 ONF65543 OXB65543 PGX65543 PQT65543 QAP65543 QKL65543 QUH65543 RED65543 RNZ65543 RXV65543 SHR65543 SRN65543 TBJ65543 TLF65543 TVB65543 UEX65543 UOT65543 UYP65543 VIL65543 VSH65543 WCD65543 WLZ65543 WVV65543 K131079:L131079 JJ131079 TF131079 ADB131079 AMX131079 AWT131079 BGP131079 BQL131079 CAH131079 CKD131079 CTZ131079 DDV131079 DNR131079 DXN131079 EHJ131079 ERF131079 FBB131079 FKX131079 FUT131079 GEP131079 GOL131079 GYH131079 HID131079 HRZ131079 IBV131079 ILR131079 IVN131079 JFJ131079 JPF131079 JZB131079 KIX131079 KST131079 LCP131079 LML131079 LWH131079 MGD131079 MPZ131079 MZV131079 NJR131079 NTN131079 ODJ131079 ONF131079 OXB131079 PGX131079 PQT131079 QAP131079 QKL131079 QUH131079 RED131079 RNZ131079 RXV131079 SHR131079 SRN131079 TBJ131079 TLF131079 TVB131079 UEX131079 UOT131079 UYP131079 VIL131079 VSH131079 WCD131079 WLZ131079 WVV131079 K196615:L196615 JJ196615 TF196615 ADB196615 AMX196615 AWT196615 BGP196615 BQL196615 CAH196615 CKD196615 CTZ196615 DDV196615 DNR196615 DXN196615 EHJ196615 ERF196615 FBB196615 FKX196615 FUT196615 GEP196615 GOL196615 GYH196615 HID196615 HRZ196615 IBV196615 ILR196615 IVN196615 JFJ196615 JPF196615 JZB196615 KIX196615 KST196615 LCP196615 LML196615 LWH196615 MGD196615 MPZ196615 MZV196615 NJR196615 NTN196615 ODJ196615 ONF196615 OXB196615 PGX196615 PQT196615 QAP196615 QKL196615 QUH196615 RED196615 RNZ196615 RXV196615 SHR196615 SRN196615 TBJ196615 TLF196615 TVB196615 UEX196615 UOT196615 UYP196615 VIL196615 VSH196615 WCD196615 WLZ196615 WVV196615 K262151:L262151 JJ262151 TF262151 ADB262151 AMX262151 AWT262151 BGP262151 BQL262151 CAH262151 CKD262151 CTZ262151 DDV262151 DNR262151 DXN262151 EHJ262151 ERF262151 FBB262151 FKX262151 FUT262151 GEP262151 GOL262151 GYH262151 HID262151 HRZ262151 IBV262151 ILR262151 IVN262151 JFJ262151 JPF262151 JZB262151 KIX262151 KST262151 LCP262151 LML262151 LWH262151 MGD262151 MPZ262151 MZV262151 NJR262151 NTN262151 ODJ262151 ONF262151 OXB262151 PGX262151 PQT262151 QAP262151 QKL262151 QUH262151 RED262151 RNZ262151 RXV262151 SHR262151 SRN262151 TBJ262151 TLF262151 TVB262151 UEX262151 UOT262151 UYP262151 VIL262151 VSH262151 WCD262151 WLZ262151 WVV262151 K327687:L327687 JJ327687 TF327687 ADB327687 AMX327687 AWT327687 BGP327687 BQL327687 CAH327687 CKD327687 CTZ327687 DDV327687 DNR327687 DXN327687 EHJ327687 ERF327687 FBB327687 FKX327687 FUT327687 GEP327687 GOL327687 GYH327687 HID327687 HRZ327687 IBV327687 ILR327687 IVN327687 JFJ327687 JPF327687 JZB327687 KIX327687 KST327687 LCP327687 LML327687 LWH327687 MGD327687 MPZ327687 MZV327687 NJR327687 NTN327687 ODJ327687 ONF327687 OXB327687 PGX327687 PQT327687 QAP327687 QKL327687 QUH327687 RED327687 RNZ327687 RXV327687 SHR327687 SRN327687 TBJ327687 TLF327687 TVB327687 UEX327687 UOT327687 UYP327687 VIL327687 VSH327687 WCD327687 WLZ327687 WVV327687 K393223:L393223 JJ393223 TF393223 ADB393223 AMX393223 AWT393223 BGP393223 BQL393223 CAH393223 CKD393223 CTZ393223 DDV393223 DNR393223 DXN393223 EHJ393223 ERF393223 FBB393223 FKX393223 FUT393223 GEP393223 GOL393223 GYH393223 HID393223 HRZ393223 IBV393223 ILR393223 IVN393223 JFJ393223 JPF393223 JZB393223 KIX393223 KST393223 LCP393223 LML393223 LWH393223 MGD393223 MPZ393223 MZV393223 NJR393223 NTN393223 ODJ393223 ONF393223 OXB393223 PGX393223 PQT393223 QAP393223 QKL393223 QUH393223 RED393223 RNZ393223 RXV393223 SHR393223 SRN393223 TBJ393223 TLF393223 TVB393223 UEX393223 UOT393223 UYP393223 VIL393223 VSH393223 WCD393223 WLZ393223 WVV393223 K458759:L458759 JJ458759 TF458759 ADB458759 AMX458759 AWT458759 BGP458759 BQL458759 CAH458759 CKD458759 CTZ458759 DDV458759 DNR458759 DXN458759 EHJ458759 ERF458759 FBB458759 FKX458759 FUT458759 GEP458759 GOL458759 GYH458759 HID458759 HRZ458759 IBV458759 ILR458759 IVN458759 JFJ458759 JPF458759 JZB458759 KIX458759 KST458759 LCP458759 LML458759 LWH458759 MGD458759 MPZ458759 MZV458759 NJR458759 NTN458759 ODJ458759 ONF458759 OXB458759 PGX458759 PQT458759 QAP458759 QKL458759 QUH458759 RED458759 RNZ458759 RXV458759 SHR458759 SRN458759 TBJ458759 TLF458759 TVB458759 UEX458759 UOT458759 UYP458759 VIL458759 VSH458759 WCD458759 WLZ458759 WVV458759 K524295:L524295 JJ524295 TF524295 ADB524295 AMX524295 AWT524295 BGP524295 BQL524295 CAH524295 CKD524295 CTZ524295 DDV524295 DNR524295 DXN524295 EHJ524295 ERF524295 FBB524295 FKX524295 FUT524295 GEP524295 GOL524295 GYH524295 HID524295 HRZ524295 IBV524295 ILR524295 IVN524295 JFJ524295 JPF524295 JZB524295 KIX524295 KST524295 LCP524295 LML524295 LWH524295 MGD524295 MPZ524295 MZV524295 NJR524295 NTN524295 ODJ524295 ONF524295 OXB524295 PGX524295 PQT524295 QAP524295 QKL524295 QUH524295 RED524295 RNZ524295 RXV524295 SHR524295 SRN524295 TBJ524295 TLF524295 TVB524295 UEX524295 UOT524295 UYP524295 VIL524295 VSH524295 WCD524295 WLZ524295 WVV524295 K589831:L589831 JJ589831 TF589831 ADB589831 AMX589831 AWT589831 BGP589831 BQL589831 CAH589831 CKD589831 CTZ589831 DDV589831 DNR589831 DXN589831 EHJ589831 ERF589831 FBB589831 FKX589831 FUT589831 GEP589831 GOL589831 GYH589831 HID589831 HRZ589831 IBV589831 ILR589831 IVN589831 JFJ589831 JPF589831 JZB589831 KIX589831 KST589831 LCP589831 LML589831 LWH589831 MGD589831 MPZ589831 MZV589831 NJR589831 NTN589831 ODJ589831 ONF589831 OXB589831 PGX589831 PQT589831 QAP589831 QKL589831 QUH589831 RED589831 RNZ589831 RXV589831 SHR589831 SRN589831 TBJ589831 TLF589831 TVB589831 UEX589831 UOT589831 UYP589831 VIL589831 VSH589831 WCD589831 WLZ589831 WVV589831 K655367:L655367 JJ655367 TF655367 ADB655367 AMX655367 AWT655367 BGP655367 BQL655367 CAH655367 CKD655367 CTZ655367 DDV655367 DNR655367 DXN655367 EHJ655367 ERF655367 FBB655367 FKX655367 FUT655367 GEP655367 GOL655367 GYH655367 HID655367 HRZ655367 IBV655367 ILR655367 IVN655367 JFJ655367 JPF655367 JZB655367 KIX655367 KST655367 LCP655367 LML655367 LWH655367 MGD655367 MPZ655367 MZV655367 NJR655367 NTN655367 ODJ655367 ONF655367 OXB655367 PGX655367 PQT655367 QAP655367 QKL655367 QUH655367 RED655367 RNZ655367 RXV655367 SHR655367 SRN655367 TBJ655367 TLF655367 TVB655367 UEX655367 UOT655367 UYP655367 VIL655367 VSH655367 WCD655367 WLZ655367 WVV655367 K720903:L720903 JJ720903 TF720903 ADB720903 AMX720903 AWT720903 BGP720903 BQL720903 CAH720903 CKD720903 CTZ720903 DDV720903 DNR720903 DXN720903 EHJ720903 ERF720903 FBB720903 FKX720903 FUT720903 GEP720903 GOL720903 GYH720903 HID720903 HRZ720903 IBV720903 ILR720903 IVN720903 JFJ720903 JPF720903 JZB720903 KIX720903 KST720903 LCP720903 LML720903 LWH720903 MGD720903 MPZ720903 MZV720903 NJR720903 NTN720903 ODJ720903 ONF720903 OXB720903 PGX720903 PQT720903 QAP720903 QKL720903 QUH720903 RED720903 RNZ720903 RXV720903 SHR720903 SRN720903 TBJ720903 TLF720903 TVB720903 UEX720903 UOT720903 UYP720903 VIL720903 VSH720903 WCD720903 WLZ720903 WVV720903 K786439:L786439 JJ786439 TF786439 ADB786439 AMX786439 AWT786439 BGP786439 BQL786439 CAH786439 CKD786439 CTZ786439 DDV786439 DNR786439 DXN786439 EHJ786439 ERF786439 FBB786439 FKX786439 FUT786439 GEP786439 GOL786439 GYH786439 HID786439 HRZ786439 IBV786439 ILR786439 IVN786439 JFJ786439 JPF786439 JZB786439 KIX786439 KST786439 LCP786439 LML786439 LWH786439 MGD786439 MPZ786439 MZV786439 NJR786439 NTN786439 ODJ786439 ONF786439 OXB786439 PGX786439 PQT786439 QAP786439 QKL786439 QUH786439 RED786439 RNZ786439 RXV786439 SHR786439 SRN786439 TBJ786439 TLF786439 TVB786439 UEX786439 UOT786439 UYP786439 VIL786439 VSH786439 WCD786439 WLZ786439 WVV786439 K851975:L851975 JJ851975 TF851975 ADB851975 AMX851975 AWT851975 BGP851975 BQL851975 CAH851975 CKD851975 CTZ851975 DDV851975 DNR851975 DXN851975 EHJ851975 ERF851975 FBB851975 FKX851975 FUT851975 GEP851975 GOL851975 GYH851975 HID851975 HRZ851975 IBV851975 ILR851975 IVN851975 JFJ851975 JPF851975 JZB851975 KIX851975 KST851975 LCP851975 LML851975 LWH851975 MGD851975 MPZ851975 MZV851975 NJR851975 NTN851975 ODJ851975 ONF851975 OXB851975 PGX851975 PQT851975 QAP851975 QKL851975 QUH851975 RED851975 RNZ851975 RXV851975 SHR851975 SRN851975 TBJ851975 TLF851975 TVB851975 UEX851975 UOT851975 UYP851975 VIL851975 VSH851975 WCD851975 WLZ851975 WVV851975 K917511:L917511 JJ917511 TF917511 ADB917511 AMX917511 AWT917511 BGP917511 BQL917511 CAH917511 CKD917511 CTZ917511 DDV917511 DNR917511 DXN917511 EHJ917511 ERF917511 FBB917511 FKX917511 FUT917511 GEP917511 GOL917511 GYH917511 HID917511 HRZ917511 IBV917511 ILR917511 IVN917511 JFJ917511 JPF917511 JZB917511 KIX917511 KST917511 LCP917511 LML917511 LWH917511 MGD917511 MPZ917511 MZV917511 NJR917511 NTN917511 ODJ917511 ONF917511 OXB917511 PGX917511 PQT917511 QAP917511 QKL917511 QUH917511 RED917511 RNZ917511 RXV917511 SHR917511 SRN917511 TBJ917511 TLF917511 TVB917511 UEX917511 UOT917511 UYP917511 VIL917511 VSH917511 WCD917511 WLZ917511 WVV917511 K983047:L983047 JJ983047 TF983047 ADB983047 AMX983047 AWT983047 BGP983047 BQL983047 CAH983047 CKD983047 CTZ983047 DDV983047 DNR983047 DXN983047 EHJ983047 ERF983047 FBB983047 FKX983047 FUT983047 GEP983047 GOL983047 GYH983047 HID983047 HRZ983047 IBV983047 ILR983047 IVN983047 JFJ983047 JPF983047 JZB983047 KIX983047 KST983047 LCP983047 LML983047 LWH983047 MGD983047 MPZ983047 MZV983047 NJR983047 NTN983047 ODJ983047 ONF983047 OXB983047 PGX983047 PQT983047 QAP983047 QKL983047 QUH983047 RED983047 RNZ983047 RXV983047 SHR983047 SRN983047 TBJ983047 TLF983047 TVB983047 UEX983047 UOT983047 UYP983047 VIL983047 VSH983047 WCD983047 WLZ983047 WVV983047 UON983047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O65543:P65543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O131079:P131079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O196615:P196615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O262151:P262151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O327687:P327687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O393223:P393223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O458759:P458759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O524295:P524295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O589831:P589831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O655367:P655367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O720903:P720903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O786439:P786439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O851975:P851975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O917511:P917511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O983047:P983047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TBD983047 JP15 TL15 ADH15 AND15 AWZ15 BGV15 BQR15 CAN15 CKJ15 CUF15 DEB15 DNX15 DXT15 EHP15 ERL15 FBH15 FLD15 FUZ15 GEV15 GOR15 GYN15 HIJ15 HSF15 ICB15 ILX15 IVT15 JFP15 JPL15 JZH15 KJD15 KSZ15 LCV15 LMR15 LWN15 MGJ15 MQF15 NAB15 NJX15 NTT15 ODP15 ONL15 OXH15 PHD15 PQZ15 QAV15 QKR15 QUN15 REJ15 ROF15 RYB15 SHX15 SRT15 TBP15 TLL15 TVH15 UFD15 UOZ15 UYV15 VIR15 VSN15 WCJ15 WMF15 WWB15 S65543:T65543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S131079:T131079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S196615:T196615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S262151:T262151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S327687:T327687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S393223:T393223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S458759:T458759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S524295:T524295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S589831:T589831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S655367:T655367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S720903:T720903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S786439:T786439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S851975:T851975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S917511:T917511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S983047:T983047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UYJ983047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C65543:D65543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C131079:D131079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C196615:D196615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C262151:D262151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C327687:D327687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C393223:D393223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C458759:D458759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C524295:D524295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C589831:D589831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C655367:D655367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C720903:D720903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C786439:D786439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C851975:D851975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C917511:D917511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C983047:D983047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xm:sqref>
        </x14:dataValidation>
        <x14:dataValidation type="list" allowBlank="1" showInputMessage="1" showErrorMessage="1" xr:uid="{00000000-0002-0000-1500-000008000000}">
          <x14:formula1>
            <xm:f>SautPerformance</xm:f>
          </x14:formula1>
          <xm:sqref>TKY983047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B65533 JC65533 SY65533 ACU65533 AMQ65533 AWM65533 BGI65533 BQE65533 CAA65533 CJW65533 CTS65533 DDO65533 DNK65533 DXG65533 EHC65533 EQY65533 FAU65533 FKQ65533 FUM65533 GEI65533 GOE65533 GYA65533 HHW65533 HRS65533 IBO65533 ILK65533 IVG65533 JFC65533 JOY65533 JYU65533 KIQ65533 KSM65533 LCI65533 LME65533 LWA65533 MFW65533 MPS65533 MZO65533 NJK65533 NTG65533 ODC65533 OMY65533 OWU65533 PGQ65533 PQM65533 QAI65533 QKE65533 QUA65533 RDW65533 RNS65533 RXO65533 SHK65533 SRG65533 TBC65533 TKY65533 TUU65533 UEQ65533 UOM65533 UYI65533 VIE65533 VSA65533 WBW65533 WLS65533 WVO65533 B131069 JC131069 SY131069 ACU131069 AMQ131069 AWM131069 BGI131069 BQE131069 CAA131069 CJW131069 CTS131069 DDO131069 DNK131069 DXG131069 EHC131069 EQY131069 FAU131069 FKQ131069 FUM131069 GEI131069 GOE131069 GYA131069 HHW131069 HRS131069 IBO131069 ILK131069 IVG131069 JFC131069 JOY131069 JYU131069 KIQ131069 KSM131069 LCI131069 LME131069 LWA131069 MFW131069 MPS131069 MZO131069 NJK131069 NTG131069 ODC131069 OMY131069 OWU131069 PGQ131069 PQM131069 QAI131069 QKE131069 QUA131069 RDW131069 RNS131069 RXO131069 SHK131069 SRG131069 TBC131069 TKY131069 TUU131069 UEQ131069 UOM131069 UYI131069 VIE131069 VSA131069 WBW131069 WLS131069 WVO131069 B196605 JC196605 SY196605 ACU196605 AMQ196605 AWM196605 BGI196605 BQE196605 CAA196605 CJW196605 CTS196605 DDO196605 DNK196605 DXG196605 EHC196605 EQY196605 FAU196605 FKQ196605 FUM196605 GEI196605 GOE196605 GYA196605 HHW196605 HRS196605 IBO196605 ILK196605 IVG196605 JFC196605 JOY196605 JYU196605 KIQ196605 KSM196605 LCI196605 LME196605 LWA196605 MFW196605 MPS196605 MZO196605 NJK196605 NTG196605 ODC196605 OMY196605 OWU196605 PGQ196605 PQM196605 QAI196605 QKE196605 QUA196605 RDW196605 RNS196605 RXO196605 SHK196605 SRG196605 TBC196605 TKY196605 TUU196605 UEQ196605 UOM196605 UYI196605 VIE196605 VSA196605 WBW196605 WLS196605 WVO196605 B262141 JC262141 SY262141 ACU262141 AMQ262141 AWM262141 BGI262141 BQE262141 CAA262141 CJW262141 CTS262141 DDO262141 DNK262141 DXG262141 EHC262141 EQY262141 FAU262141 FKQ262141 FUM262141 GEI262141 GOE262141 GYA262141 HHW262141 HRS262141 IBO262141 ILK262141 IVG262141 JFC262141 JOY262141 JYU262141 KIQ262141 KSM262141 LCI262141 LME262141 LWA262141 MFW262141 MPS262141 MZO262141 NJK262141 NTG262141 ODC262141 OMY262141 OWU262141 PGQ262141 PQM262141 QAI262141 QKE262141 QUA262141 RDW262141 RNS262141 RXO262141 SHK262141 SRG262141 TBC262141 TKY262141 TUU262141 UEQ262141 UOM262141 UYI262141 VIE262141 VSA262141 WBW262141 WLS262141 WVO262141 B327677 JC327677 SY327677 ACU327677 AMQ327677 AWM327677 BGI327677 BQE327677 CAA327677 CJW327677 CTS327677 DDO327677 DNK327677 DXG327677 EHC327677 EQY327677 FAU327677 FKQ327677 FUM327677 GEI327677 GOE327677 GYA327677 HHW327677 HRS327677 IBO327677 ILK327677 IVG327677 JFC327677 JOY327677 JYU327677 KIQ327677 KSM327677 LCI327677 LME327677 LWA327677 MFW327677 MPS327677 MZO327677 NJK327677 NTG327677 ODC327677 OMY327677 OWU327677 PGQ327677 PQM327677 QAI327677 QKE327677 QUA327677 RDW327677 RNS327677 RXO327677 SHK327677 SRG327677 TBC327677 TKY327677 TUU327677 UEQ327677 UOM327677 UYI327677 VIE327677 VSA327677 WBW327677 WLS327677 WVO327677 B393213 JC393213 SY393213 ACU393213 AMQ393213 AWM393213 BGI393213 BQE393213 CAA393213 CJW393213 CTS393213 DDO393213 DNK393213 DXG393213 EHC393213 EQY393213 FAU393213 FKQ393213 FUM393213 GEI393213 GOE393213 GYA393213 HHW393213 HRS393213 IBO393213 ILK393213 IVG393213 JFC393213 JOY393213 JYU393213 KIQ393213 KSM393213 LCI393213 LME393213 LWA393213 MFW393213 MPS393213 MZO393213 NJK393213 NTG393213 ODC393213 OMY393213 OWU393213 PGQ393213 PQM393213 QAI393213 QKE393213 QUA393213 RDW393213 RNS393213 RXO393213 SHK393213 SRG393213 TBC393213 TKY393213 TUU393213 UEQ393213 UOM393213 UYI393213 VIE393213 VSA393213 WBW393213 WLS393213 WVO393213 B458749 JC458749 SY458749 ACU458749 AMQ458749 AWM458749 BGI458749 BQE458749 CAA458749 CJW458749 CTS458749 DDO458749 DNK458749 DXG458749 EHC458749 EQY458749 FAU458749 FKQ458749 FUM458749 GEI458749 GOE458749 GYA458749 HHW458749 HRS458749 IBO458749 ILK458749 IVG458749 JFC458749 JOY458749 JYU458749 KIQ458749 KSM458749 LCI458749 LME458749 LWA458749 MFW458749 MPS458749 MZO458749 NJK458749 NTG458749 ODC458749 OMY458749 OWU458749 PGQ458749 PQM458749 QAI458749 QKE458749 QUA458749 RDW458749 RNS458749 RXO458749 SHK458749 SRG458749 TBC458749 TKY458749 TUU458749 UEQ458749 UOM458749 UYI458749 VIE458749 VSA458749 WBW458749 WLS458749 WVO458749 B524285 JC524285 SY524285 ACU524285 AMQ524285 AWM524285 BGI524285 BQE524285 CAA524285 CJW524285 CTS524285 DDO524285 DNK524285 DXG524285 EHC524285 EQY524285 FAU524285 FKQ524285 FUM524285 GEI524285 GOE524285 GYA524285 HHW524285 HRS524285 IBO524285 ILK524285 IVG524285 JFC524285 JOY524285 JYU524285 KIQ524285 KSM524285 LCI524285 LME524285 LWA524285 MFW524285 MPS524285 MZO524285 NJK524285 NTG524285 ODC524285 OMY524285 OWU524285 PGQ524285 PQM524285 QAI524285 QKE524285 QUA524285 RDW524285 RNS524285 RXO524285 SHK524285 SRG524285 TBC524285 TKY524285 TUU524285 UEQ524285 UOM524285 UYI524285 VIE524285 VSA524285 WBW524285 WLS524285 WVO524285 B589821 JC589821 SY589821 ACU589821 AMQ589821 AWM589821 BGI589821 BQE589821 CAA589821 CJW589821 CTS589821 DDO589821 DNK589821 DXG589821 EHC589821 EQY589821 FAU589821 FKQ589821 FUM589821 GEI589821 GOE589821 GYA589821 HHW589821 HRS589821 IBO589821 ILK589821 IVG589821 JFC589821 JOY589821 JYU589821 KIQ589821 KSM589821 LCI589821 LME589821 LWA589821 MFW589821 MPS589821 MZO589821 NJK589821 NTG589821 ODC589821 OMY589821 OWU589821 PGQ589821 PQM589821 QAI589821 QKE589821 QUA589821 RDW589821 RNS589821 RXO589821 SHK589821 SRG589821 TBC589821 TKY589821 TUU589821 UEQ589821 UOM589821 UYI589821 VIE589821 VSA589821 WBW589821 WLS589821 WVO589821 B655357 JC655357 SY655357 ACU655357 AMQ655357 AWM655357 BGI655357 BQE655357 CAA655357 CJW655357 CTS655357 DDO655357 DNK655357 DXG655357 EHC655357 EQY655357 FAU655357 FKQ655357 FUM655357 GEI655357 GOE655357 GYA655357 HHW655357 HRS655357 IBO655357 ILK655357 IVG655357 JFC655357 JOY655357 JYU655357 KIQ655357 KSM655357 LCI655357 LME655357 LWA655357 MFW655357 MPS655357 MZO655357 NJK655357 NTG655357 ODC655357 OMY655357 OWU655357 PGQ655357 PQM655357 QAI655357 QKE655357 QUA655357 RDW655357 RNS655357 RXO655357 SHK655357 SRG655357 TBC655357 TKY655357 TUU655357 UEQ655357 UOM655357 UYI655357 VIE655357 VSA655357 WBW655357 WLS655357 WVO655357 B720893 JC720893 SY720893 ACU720893 AMQ720893 AWM720893 BGI720893 BQE720893 CAA720893 CJW720893 CTS720893 DDO720893 DNK720893 DXG720893 EHC720893 EQY720893 FAU720893 FKQ720893 FUM720893 GEI720893 GOE720893 GYA720893 HHW720893 HRS720893 IBO720893 ILK720893 IVG720893 JFC720893 JOY720893 JYU720893 KIQ720893 KSM720893 LCI720893 LME720893 LWA720893 MFW720893 MPS720893 MZO720893 NJK720893 NTG720893 ODC720893 OMY720893 OWU720893 PGQ720893 PQM720893 QAI720893 QKE720893 QUA720893 RDW720893 RNS720893 RXO720893 SHK720893 SRG720893 TBC720893 TKY720893 TUU720893 UEQ720893 UOM720893 UYI720893 VIE720893 VSA720893 WBW720893 WLS720893 WVO720893 B786429 JC786429 SY786429 ACU786429 AMQ786429 AWM786429 BGI786429 BQE786429 CAA786429 CJW786429 CTS786429 DDO786429 DNK786429 DXG786429 EHC786429 EQY786429 FAU786429 FKQ786429 FUM786429 GEI786429 GOE786429 GYA786429 HHW786429 HRS786429 IBO786429 ILK786429 IVG786429 JFC786429 JOY786429 JYU786429 KIQ786429 KSM786429 LCI786429 LME786429 LWA786429 MFW786429 MPS786429 MZO786429 NJK786429 NTG786429 ODC786429 OMY786429 OWU786429 PGQ786429 PQM786429 QAI786429 QKE786429 QUA786429 RDW786429 RNS786429 RXO786429 SHK786429 SRG786429 TBC786429 TKY786429 TUU786429 UEQ786429 UOM786429 UYI786429 VIE786429 VSA786429 WBW786429 WLS786429 WVO786429 B851965 JC851965 SY851965 ACU851965 AMQ851965 AWM851965 BGI851965 BQE851965 CAA851965 CJW851965 CTS851965 DDO851965 DNK851965 DXG851965 EHC851965 EQY851965 FAU851965 FKQ851965 FUM851965 GEI851965 GOE851965 GYA851965 HHW851965 HRS851965 IBO851965 ILK851965 IVG851965 JFC851965 JOY851965 JYU851965 KIQ851965 KSM851965 LCI851965 LME851965 LWA851965 MFW851965 MPS851965 MZO851965 NJK851965 NTG851965 ODC851965 OMY851965 OWU851965 PGQ851965 PQM851965 QAI851965 QKE851965 QUA851965 RDW851965 RNS851965 RXO851965 SHK851965 SRG851965 TBC851965 TKY851965 TUU851965 UEQ851965 UOM851965 UYI851965 VIE851965 VSA851965 WBW851965 WLS851965 WVO851965 B917501 JC917501 SY917501 ACU917501 AMQ917501 AWM917501 BGI917501 BQE917501 CAA917501 CJW917501 CTS917501 DDO917501 DNK917501 DXG917501 EHC917501 EQY917501 FAU917501 FKQ917501 FUM917501 GEI917501 GOE917501 GYA917501 HHW917501 HRS917501 IBO917501 ILK917501 IVG917501 JFC917501 JOY917501 JYU917501 KIQ917501 KSM917501 LCI917501 LME917501 LWA917501 MFW917501 MPS917501 MZO917501 NJK917501 NTG917501 ODC917501 OMY917501 OWU917501 PGQ917501 PQM917501 QAI917501 QKE917501 QUA917501 RDW917501 RNS917501 RXO917501 SHK917501 SRG917501 TBC917501 TKY917501 TUU917501 UEQ917501 UOM917501 UYI917501 VIE917501 VSA917501 WBW917501 WLS917501 WVO917501 B983037 JC983037 SY983037 ACU983037 AMQ983037 AWM983037 BGI983037 BQE983037 CAA983037 CJW983037 CTS983037 DDO983037 DNK983037 DXG983037 EHC983037 EQY983037 FAU983037 FKQ983037 FUM983037 GEI983037 GOE983037 GYA983037 HHW983037 HRS983037 IBO983037 ILK983037 IVG983037 JFC983037 JOY983037 JYU983037 KIQ983037 KSM983037 LCI983037 LME983037 LWA983037 MFW983037 MPS983037 MZO983037 NJK983037 NTG983037 ODC983037 OMY983037 OWU983037 PGQ983037 PQM983037 QAI983037 QKE983037 QUA983037 RDW983037 RNS983037 RXO983037 SHK983037 SRG983037 TBC983037 TKY983037 TUU983037 UEQ983037 UOM983037 UYI983037 VIE983037 VSA983037 WBW983037 WLS983037 WVO983037 VIE983047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R65538 JO65538 TK65538 ADG65538 ANC65538 AWY65538 BGU65538 BQQ65538 CAM65538 CKI65538 CUE65538 DEA65538 DNW65538 DXS65538 EHO65538 ERK65538 FBG65538 FLC65538 FUY65538 GEU65538 GOQ65538 GYM65538 HII65538 HSE65538 ICA65538 ILW65538 IVS65538 JFO65538 JPK65538 JZG65538 KJC65538 KSY65538 LCU65538 LMQ65538 LWM65538 MGI65538 MQE65538 NAA65538 NJW65538 NTS65538 ODO65538 ONK65538 OXG65538 PHC65538 PQY65538 QAU65538 QKQ65538 QUM65538 REI65538 ROE65538 RYA65538 SHW65538 SRS65538 TBO65538 TLK65538 TVG65538 UFC65538 UOY65538 UYU65538 VIQ65538 VSM65538 WCI65538 WME65538 WWA65538 R131074 JO131074 TK131074 ADG131074 ANC131074 AWY131074 BGU131074 BQQ131074 CAM131074 CKI131074 CUE131074 DEA131074 DNW131074 DXS131074 EHO131074 ERK131074 FBG131074 FLC131074 FUY131074 GEU131074 GOQ131074 GYM131074 HII131074 HSE131074 ICA131074 ILW131074 IVS131074 JFO131074 JPK131074 JZG131074 KJC131074 KSY131074 LCU131074 LMQ131074 LWM131074 MGI131074 MQE131074 NAA131074 NJW131074 NTS131074 ODO131074 ONK131074 OXG131074 PHC131074 PQY131074 QAU131074 QKQ131074 QUM131074 REI131074 ROE131074 RYA131074 SHW131074 SRS131074 TBO131074 TLK131074 TVG131074 UFC131074 UOY131074 UYU131074 VIQ131074 VSM131074 WCI131074 WME131074 WWA131074 R196610 JO196610 TK196610 ADG196610 ANC196610 AWY196610 BGU196610 BQQ196610 CAM196610 CKI196610 CUE196610 DEA196610 DNW196610 DXS196610 EHO196610 ERK196610 FBG196610 FLC196610 FUY196610 GEU196610 GOQ196610 GYM196610 HII196610 HSE196610 ICA196610 ILW196610 IVS196610 JFO196610 JPK196610 JZG196610 KJC196610 KSY196610 LCU196610 LMQ196610 LWM196610 MGI196610 MQE196610 NAA196610 NJW196610 NTS196610 ODO196610 ONK196610 OXG196610 PHC196610 PQY196610 QAU196610 QKQ196610 QUM196610 REI196610 ROE196610 RYA196610 SHW196610 SRS196610 TBO196610 TLK196610 TVG196610 UFC196610 UOY196610 UYU196610 VIQ196610 VSM196610 WCI196610 WME196610 WWA196610 R262146 JO262146 TK262146 ADG262146 ANC262146 AWY262146 BGU262146 BQQ262146 CAM262146 CKI262146 CUE262146 DEA262146 DNW262146 DXS262146 EHO262146 ERK262146 FBG262146 FLC262146 FUY262146 GEU262146 GOQ262146 GYM262146 HII262146 HSE262146 ICA262146 ILW262146 IVS262146 JFO262146 JPK262146 JZG262146 KJC262146 KSY262146 LCU262146 LMQ262146 LWM262146 MGI262146 MQE262146 NAA262146 NJW262146 NTS262146 ODO262146 ONK262146 OXG262146 PHC262146 PQY262146 QAU262146 QKQ262146 QUM262146 REI262146 ROE262146 RYA262146 SHW262146 SRS262146 TBO262146 TLK262146 TVG262146 UFC262146 UOY262146 UYU262146 VIQ262146 VSM262146 WCI262146 WME262146 WWA262146 R327682 JO327682 TK327682 ADG327682 ANC327682 AWY327682 BGU327682 BQQ327682 CAM327682 CKI327682 CUE327682 DEA327682 DNW327682 DXS327682 EHO327682 ERK327682 FBG327682 FLC327682 FUY327682 GEU327682 GOQ327682 GYM327682 HII327682 HSE327682 ICA327682 ILW327682 IVS327682 JFO327682 JPK327682 JZG327682 KJC327682 KSY327682 LCU327682 LMQ327682 LWM327682 MGI327682 MQE327682 NAA327682 NJW327682 NTS327682 ODO327682 ONK327682 OXG327682 PHC327682 PQY327682 QAU327682 QKQ327682 QUM327682 REI327682 ROE327682 RYA327682 SHW327682 SRS327682 TBO327682 TLK327682 TVG327682 UFC327682 UOY327682 UYU327682 VIQ327682 VSM327682 WCI327682 WME327682 WWA327682 R393218 JO393218 TK393218 ADG393218 ANC393218 AWY393218 BGU393218 BQQ393218 CAM393218 CKI393218 CUE393218 DEA393218 DNW393218 DXS393218 EHO393218 ERK393218 FBG393218 FLC393218 FUY393218 GEU393218 GOQ393218 GYM393218 HII393218 HSE393218 ICA393218 ILW393218 IVS393218 JFO393218 JPK393218 JZG393218 KJC393218 KSY393218 LCU393218 LMQ393218 LWM393218 MGI393218 MQE393218 NAA393218 NJW393218 NTS393218 ODO393218 ONK393218 OXG393218 PHC393218 PQY393218 QAU393218 QKQ393218 QUM393218 REI393218 ROE393218 RYA393218 SHW393218 SRS393218 TBO393218 TLK393218 TVG393218 UFC393218 UOY393218 UYU393218 VIQ393218 VSM393218 WCI393218 WME393218 WWA393218 R458754 JO458754 TK458754 ADG458754 ANC458754 AWY458754 BGU458754 BQQ458754 CAM458754 CKI458754 CUE458754 DEA458754 DNW458754 DXS458754 EHO458754 ERK458754 FBG458754 FLC458754 FUY458754 GEU458754 GOQ458754 GYM458754 HII458754 HSE458754 ICA458754 ILW458754 IVS458754 JFO458754 JPK458754 JZG458754 KJC458754 KSY458754 LCU458754 LMQ458754 LWM458754 MGI458754 MQE458754 NAA458754 NJW458754 NTS458754 ODO458754 ONK458754 OXG458754 PHC458754 PQY458754 QAU458754 QKQ458754 QUM458754 REI458754 ROE458754 RYA458754 SHW458754 SRS458754 TBO458754 TLK458754 TVG458754 UFC458754 UOY458754 UYU458754 VIQ458754 VSM458754 WCI458754 WME458754 WWA458754 R524290 JO524290 TK524290 ADG524290 ANC524290 AWY524290 BGU524290 BQQ524290 CAM524290 CKI524290 CUE524290 DEA524290 DNW524290 DXS524290 EHO524290 ERK524290 FBG524290 FLC524290 FUY524290 GEU524290 GOQ524290 GYM524290 HII524290 HSE524290 ICA524290 ILW524290 IVS524290 JFO524290 JPK524290 JZG524290 KJC524290 KSY524290 LCU524290 LMQ524290 LWM524290 MGI524290 MQE524290 NAA524290 NJW524290 NTS524290 ODO524290 ONK524290 OXG524290 PHC524290 PQY524290 QAU524290 QKQ524290 QUM524290 REI524290 ROE524290 RYA524290 SHW524290 SRS524290 TBO524290 TLK524290 TVG524290 UFC524290 UOY524290 UYU524290 VIQ524290 VSM524290 WCI524290 WME524290 WWA524290 R589826 JO589826 TK589826 ADG589826 ANC589826 AWY589826 BGU589826 BQQ589826 CAM589826 CKI589826 CUE589826 DEA589826 DNW589826 DXS589826 EHO589826 ERK589826 FBG589826 FLC589826 FUY589826 GEU589826 GOQ589826 GYM589826 HII589826 HSE589826 ICA589826 ILW589826 IVS589826 JFO589826 JPK589826 JZG589826 KJC589826 KSY589826 LCU589826 LMQ589826 LWM589826 MGI589826 MQE589826 NAA589826 NJW589826 NTS589826 ODO589826 ONK589826 OXG589826 PHC589826 PQY589826 QAU589826 QKQ589826 QUM589826 REI589826 ROE589826 RYA589826 SHW589826 SRS589826 TBO589826 TLK589826 TVG589826 UFC589826 UOY589826 UYU589826 VIQ589826 VSM589826 WCI589826 WME589826 WWA589826 R655362 JO655362 TK655362 ADG655362 ANC655362 AWY655362 BGU655362 BQQ655362 CAM655362 CKI655362 CUE655362 DEA655362 DNW655362 DXS655362 EHO655362 ERK655362 FBG655362 FLC655362 FUY655362 GEU655362 GOQ655362 GYM655362 HII655362 HSE655362 ICA655362 ILW655362 IVS655362 JFO655362 JPK655362 JZG655362 KJC655362 KSY655362 LCU655362 LMQ655362 LWM655362 MGI655362 MQE655362 NAA655362 NJW655362 NTS655362 ODO655362 ONK655362 OXG655362 PHC655362 PQY655362 QAU655362 QKQ655362 QUM655362 REI655362 ROE655362 RYA655362 SHW655362 SRS655362 TBO655362 TLK655362 TVG655362 UFC655362 UOY655362 UYU655362 VIQ655362 VSM655362 WCI655362 WME655362 WWA655362 R720898 JO720898 TK720898 ADG720898 ANC720898 AWY720898 BGU720898 BQQ720898 CAM720898 CKI720898 CUE720898 DEA720898 DNW720898 DXS720898 EHO720898 ERK720898 FBG720898 FLC720898 FUY720898 GEU720898 GOQ720898 GYM720898 HII720898 HSE720898 ICA720898 ILW720898 IVS720898 JFO720898 JPK720898 JZG720898 KJC720898 KSY720898 LCU720898 LMQ720898 LWM720898 MGI720898 MQE720898 NAA720898 NJW720898 NTS720898 ODO720898 ONK720898 OXG720898 PHC720898 PQY720898 QAU720898 QKQ720898 QUM720898 REI720898 ROE720898 RYA720898 SHW720898 SRS720898 TBO720898 TLK720898 TVG720898 UFC720898 UOY720898 UYU720898 VIQ720898 VSM720898 WCI720898 WME720898 WWA720898 R786434 JO786434 TK786434 ADG786434 ANC786434 AWY786434 BGU786434 BQQ786434 CAM786434 CKI786434 CUE786434 DEA786434 DNW786434 DXS786434 EHO786434 ERK786434 FBG786434 FLC786434 FUY786434 GEU786434 GOQ786434 GYM786434 HII786434 HSE786434 ICA786434 ILW786434 IVS786434 JFO786434 JPK786434 JZG786434 KJC786434 KSY786434 LCU786434 LMQ786434 LWM786434 MGI786434 MQE786434 NAA786434 NJW786434 NTS786434 ODO786434 ONK786434 OXG786434 PHC786434 PQY786434 QAU786434 QKQ786434 QUM786434 REI786434 ROE786434 RYA786434 SHW786434 SRS786434 TBO786434 TLK786434 TVG786434 UFC786434 UOY786434 UYU786434 VIQ786434 VSM786434 WCI786434 WME786434 WWA786434 R851970 JO851970 TK851970 ADG851970 ANC851970 AWY851970 BGU851970 BQQ851970 CAM851970 CKI851970 CUE851970 DEA851970 DNW851970 DXS851970 EHO851970 ERK851970 FBG851970 FLC851970 FUY851970 GEU851970 GOQ851970 GYM851970 HII851970 HSE851970 ICA851970 ILW851970 IVS851970 JFO851970 JPK851970 JZG851970 KJC851970 KSY851970 LCU851970 LMQ851970 LWM851970 MGI851970 MQE851970 NAA851970 NJW851970 NTS851970 ODO851970 ONK851970 OXG851970 PHC851970 PQY851970 QAU851970 QKQ851970 QUM851970 REI851970 ROE851970 RYA851970 SHW851970 SRS851970 TBO851970 TLK851970 TVG851970 UFC851970 UOY851970 UYU851970 VIQ851970 VSM851970 WCI851970 WME851970 WWA851970 R917506 JO917506 TK917506 ADG917506 ANC917506 AWY917506 BGU917506 BQQ917506 CAM917506 CKI917506 CUE917506 DEA917506 DNW917506 DXS917506 EHO917506 ERK917506 FBG917506 FLC917506 FUY917506 GEU917506 GOQ917506 GYM917506 HII917506 HSE917506 ICA917506 ILW917506 IVS917506 JFO917506 JPK917506 JZG917506 KJC917506 KSY917506 LCU917506 LMQ917506 LWM917506 MGI917506 MQE917506 NAA917506 NJW917506 NTS917506 ODO917506 ONK917506 OXG917506 PHC917506 PQY917506 QAU917506 QKQ917506 QUM917506 REI917506 ROE917506 RYA917506 SHW917506 SRS917506 TBO917506 TLK917506 TVG917506 UFC917506 UOY917506 UYU917506 VIQ917506 VSM917506 WCI917506 WME917506 WWA917506 R983042 JO983042 TK983042 ADG983042 ANC983042 AWY983042 BGU983042 BQQ983042 CAM983042 CKI983042 CUE983042 DEA983042 DNW983042 DXS983042 EHO983042 ERK983042 FBG983042 FLC983042 FUY983042 GEU983042 GOQ983042 GYM983042 HII983042 HSE983042 ICA983042 ILW983042 IVS983042 JFO983042 JPK983042 JZG983042 KJC983042 KSY983042 LCU983042 LMQ983042 LWM983042 MGI983042 MQE983042 NAA983042 NJW983042 NTS983042 ODO983042 ONK983042 OXG983042 PHC983042 PQY983042 QAU983042 QKQ983042 QUM983042 REI983042 ROE983042 RYA983042 SHW983042 SRS983042 TBO983042 TLK983042 TVG983042 UFC983042 UOY983042 UYU983042 VIQ983042 VSM983042 WCI983042 WME983042 WWA983042 WVO983047 JF5 TB5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F65533 JF65533 TB65533 ACX65533 AMT65533 AWP65533 BGL65533 BQH65533 CAD65533 CJZ65533 CTV65533 DDR65533 DNN65533 DXJ65533 EHF65533 ERB65533 FAX65533 FKT65533 FUP65533 GEL65533 GOH65533 GYD65533 HHZ65533 HRV65533 IBR65533 ILN65533 IVJ65533 JFF65533 JPB65533 JYX65533 KIT65533 KSP65533 LCL65533 LMH65533 LWD65533 MFZ65533 MPV65533 MZR65533 NJN65533 NTJ65533 ODF65533 ONB65533 OWX65533 PGT65533 PQP65533 QAL65533 QKH65533 QUD65533 RDZ65533 RNV65533 RXR65533 SHN65533 SRJ65533 TBF65533 TLB65533 TUX65533 UET65533 UOP65533 UYL65533 VIH65533 VSD65533 WBZ65533 WLV65533 WVR65533 F131069 JF131069 TB131069 ACX131069 AMT131069 AWP131069 BGL131069 BQH131069 CAD131069 CJZ131069 CTV131069 DDR131069 DNN131069 DXJ131069 EHF131069 ERB131069 FAX131069 FKT131069 FUP131069 GEL131069 GOH131069 GYD131069 HHZ131069 HRV131069 IBR131069 ILN131069 IVJ131069 JFF131069 JPB131069 JYX131069 KIT131069 KSP131069 LCL131069 LMH131069 LWD131069 MFZ131069 MPV131069 MZR131069 NJN131069 NTJ131069 ODF131069 ONB131069 OWX131069 PGT131069 PQP131069 QAL131069 QKH131069 QUD131069 RDZ131069 RNV131069 RXR131069 SHN131069 SRJ131069 TBF131069 TLB131069 TUX131069 UET131069 UOP131069 UYL131069 VIH131069 VSD131069 WBZ131069 WLV131069 WVR131069 F196605 JF196605 TB196605 ACX196605 AMT196605 AWP196605 BGL196605 BQH196605 CAD196605 CJZ196605 CTV196605 DDR196605 DNN196605 DXJ196605 EHF196605 ERB196605 FAX196605 FKT196605 FUP196605 GEL196605 GOH196605 GYD196605 HHZ196605 HRV196605 IBR196605 ILN196605 IVJ196605 JFF196605 JPB196605 JYX196605 KIT196605 KSP196605 LCL196605 LMH196605 LWD196605 MFZ196605 MPV196605 MZR196605 NJN196605 NTJ196605 ODF196605 ONB196605 OWX196605 PGT196605 PQP196605 QAL196605 QKH196605 QUD196605 RDZ196605 RNV196605 RXR196605 SHN196605 SRJ196605 TBF196605 TLB196605 TUX196605 UET196605 UOP196605 UYL196605 VIH196605 VSD196605 WBZ196605 WLV196605 WVR196605 F262141 JF262141 TB262141 ACX262141 AMT262141 AWP262141 BGL262141 BQH262141 CAD262141 CJZ262141 CTV262141 DDR262141 DNN262141 DXJ262141 EHF262141 ERB262141 FAX262141 FKT262141 FUP262141 GEL262141 GOH262141 GYD262141 HHZ262141 HRV262141 IBR262141 ILN262141 IVJ262141 JFF262141 JPB262141 JYX262141 KIT262141 KSP262141 LCL262141 LMH262141 LWD262141 MFZ262141 MPV262141 MZR262141 NJN262141 NTJ262141 ODF262141 ONB262141 OWX262141 PGT262141 PQP262141 QAL262141 QKH262141 QUD262141 RDZ262141 RNV262141 RXR262141 SHN262141 SRJ262141 TBF262141 TLB262141 TUX262141 UET262141 UOP262141 UYL262141 VIH262141 VSD262141 WBZ262141 WLV262141 WVR262141 F327677 JF327677 TB327677 ACX327677 AMT327677 AWP327677 BGL327677 BQH327677 CAD327677 CJZ327677 CTV327677 DDR327677 DNN327677 DXJ327677 EHF327677 ERB327677 FAX327677 FKT327677 FUP327677 GEL327677 GOH327677 GYD327677 HHZ327677 HRV327677 IBR327677 ILN327677 IVJ327677 JFF327677 JPB327677 JYX327677 KIT327677 KSP327677 LCL327677 LMH327677 LWD327677 MFZ327677 MPV327677 MZR327677 NJN327677 NTJ327677 ODF327677 ONB327677 OWX327677 PGT327677 PQP327677 QAL327677 QKH327677 QUD327677 RDZ327677 RNV327677 RXR327677 SHN327677 SRJ327677 TBF327677 TLB327677 TUX327677 UET327677 UOP327677 UYL327677 VIH327677 VSD327677 WBZ327677 WLV327677 WVR327677 F393213 JF393213 TB393213 ACX393213 AMT393213 AWP393213 BGL393213 BQH393213 CAD393213 CJZ393213 CTV393213 DDR393213 DNN393213 DXJ393213 EHF393213 ERB393213 FAX393213 FKT393213 FUP393213 GEL393213 GOH393213 GYD393213 HHZ393213 HRV393213 IBR393213 ILN393213 IVJ393213 JFF393213 JPB393213 JYX393213 KIT393213 KSP393213 LCL393213 LMH393213 LWD393213 MFZ393213 MPV393213 MZR393213 NJN393213 NTJ393213 ODF393213 ONB393213 OWX393213 PGT393213 PQP393213 QAL393213 QKH393213 QUD393213 RDZ393213 RNV393213 RXR393213 SHN393213 SRJ393213 TBF393213 TLB393213 TUX393213 UET393213 UOP393213 UYL393213 VIH393213 VSD393213 WBZ393213 WLV393213 WVR393213 F458749 JF458749 TB458749 ACX458749 AMT458749 AWP458749 BGL458749 BQH458749 CAD458749 CJZ458749 CTV458749 DDR458749 DNN458749 DXJ458749 EHF458749 ERB458749 FAX458749 FKT458749 FUP458749 GEL458749 GOH458749 GYD458749 HHZ458749 HRV458749 IBR458749 ILN458749 IVJ458749 JFF458749 JPB458749 JYX458749 KIT458749 KSP458749 LCL458749 LMH458749 LWD458749 MFZ458749 MPV458749 MZR458749 NJN458749 NTJ458749 ODF458749 ONB458749 OWX458749 PGT458749 PQP458749 QAL458749 QKH458749 QUD458749 RDZ458749 RNV458749 RXR458749 SHN458749 SRJ458749 TBF458749 TLB458749 TUX458749 UET458749 UOP458749 UYL458749 VIH458749 VSD458749 WBZ458749 WLV458749 WVR458749 F524285 JF524285 TB524285 ACX524285 AMT524285 AWP524285 BGL524285 BQH524285 CAD524285 CJZ524285 CTV524285 DDR524285 DNN524285 DXJ524285 EHF524285 ERB524285 FAX524285 FKT524285 FUP524285 GEL524285 GOH524285 GYD524285 HHZ524285 HRV524285 IBR524285 ILN524285 IVJ524285 JFF524285 JPB524285 JYX524285 KIT524285 KSP524285 LCL524285 LMH524285 LWD524285 MFZ524285 MPV524285 MZR524285 NJN524285 NTJ524285 ODF524285 ONB524285 OWX524285 PGT524285 PQP524285 QAL524285 QKH524285 QUD524285 RDZ524285 RNV524285 RXR524285 SHN524285 SRJ524285 TBF524285 TLB524285 TUX524285 UET524285 UOP524285 UYL524285 VIH524285 VSD524285 WBZ524285 WLV524285 WVR524285 F589821 JF589821 TB589821 ACX589821 AMT589821 AWP589821 BGL589821 BQH589821 CAD589821 CJZ589821 CTV589821 DDR589821 DNN589821 DXJ589821 EHF589821 ERB589821 FAX589821 FKT589821 FUP589821 GEL589821 GOH589821 GYD589821 HHZ589821 HRV589821 IBR589821 ILN589821 IVJ589821 JFF589821 JPB589821 JYX589821 KIT589821 KSP589821 LCL589821 LMH589821 LWD589821 MFZ589821 MPV589821 MZR589821 NJN589821 NTJ589821 ODF589821 ONB589821 OWX589821 PGT589821 PQP589821 QAL589821 QKH589821 QUD589821 RDZ589821 RNV589821 RXR589821 SHN589821 SRJ589821 TBF589821 TLB589821 TUX589821 UET589821 UOP589821 UYL589821 VIH589821 VSD589821 WBZ589821 WLV589821 WVR589821 F655357 JF655357 TB655357 ACX655357 AMT655357 AWP655357 BGL655357 BQH655357 CAD655357 CJZ655357 CTV655357 DDR655357 DNN655357 DXJ655357 EHF655357 ERB655357 FAX655357 FKT655357 FUP655357 GEL655357 GOH655357 GYD655357 HHZ655357 HRV655357 IBR655357 ILN655357 IVJ655357 JFF655357 JPB655357 JYX655357 KIT655357 KSP655357 LCL655357 LMH655357 LWD655357 MFZ655357 MPV655357 MZR655357 NJN655357 NTJ655357 ODF655357 ONB655357 OWX655357 PGT655357 PQP655357 QAL655357 QKH655357 QUD655357 RDZ655357 RNV655357 RXR655357 SHN655357 SRJ655357 TBF655357 TLB655357 TUX655357 UET655357 UOP655357 UYL655357 VIH655357 VSD655357 WBZ655357 WLV655357 WVR655357 F720893 JF720893 TB720893 ACX720893 AMT720893 AWP720893 BGL720893 BQH720893 CAD720893 CJZ720893 CTV720893 DDR720893 DNN720893 DXJ720893 EHF720893 ERB720893 FAX720893 FKT720893 FUP720893 GEL720893 GOH720893 GYD720893 HHZ720893 HRV720893 IBR720893 ILN720893 IVJ720893 JFF720893 JPB720893 JYX720893 KIT720893 KSP720893 LCL720893 LMH720893 LWD720893 MFZ720893 MPV720893 MZR720893 NJN720893 NTJ720893 ODF720893 ONB720893 OWX720893 PGT720893 PQP720893 QAL720893 QKH720893 QUD720893 RDZ720893 RNV720893 RXR720893 SHN720893 SRJ720893 TBF720893 TLB720893 TUX720893 UET720893 UOP720893 UYL720893 VIH720893 VSD720893 WBZ720893 WLV720893 WVR720893 F786429 JF786429 TB786429 ACX786429 AMT786429 AWP786429 BGL786429 BQH786429 CAD786429 CJZ786429 CTV786429 DDR786429 DNN786429 DXJ786429 EHF786429 ERB786429 FAX786429 FKT786429 FUP786429 GEL786429 GOH786429 GYD786429 HHZ786429 HRV786429 IBR786429 ILN786429 IVJ786429 JFF786429 JPB786429 JYX786429 KIT786429 KSP786429 LCL786429 LMH786429 LWD786429 MFZ786429 MPV786429 MZR786429 NJN786429 NTJ786429 ODF786429 ONB786429 OWX786429 PGT786429 PQP786429 QAL786429 QKH786429 QUD786429 RDZ786429 RNV786429 RXR786429 SHN786429 SRJ786429 TBF786429 TLB786429 TUX786429 UET786429 UOP786429 UYL786429 VIH786429 VSD786429 WBZ786429 WLV786429 WVR786429 F851965 JF851965 TB851965 ACX851965 AMT851965 AWP851965 BGL851965 BQH851965 CAD851965 CJZ851965 CTV851965 DDR851965 DNN851965 DXJ851965 EHF851965 ERB851965 FAX851965 FKT851965 FUP851965 GEL851965 GOH851965 GYD851965 HHZ851965 HRV851965 IBR851965 ILN851965 IVJ851965 JFF851965 JPB851965 JYX851965 KIT851965 KSP851965 LCL851965 LMH851965 LWD851965 MFZ851965 MPV851965 MZR851965 NJN851965 NTJ851965 ODF851965 ONB851965 OWX851965 PGT851965 PQP851965 QAL851965 QKH851965 QUD851965 RDZ851965 RNV851965 RXR851965 SHN851965 SRJ851965 TBF851965 TLB851965 TUX851965 UET851965 UOP851965 UYL851965 VIH851965 VSD851965 WBZ851965 WLV851965 WVR851965 F917501 JF917501 TB917501 ACX917501 AMT917501 AWP917501 BGL917501 BQH917501 CAD917501 CJZ917501 CTV917501 DDR917501 DNN917501 DXJ917501 EHF917501 ERB917501 FAX917501 FKT917501 FUP917501 GEL917501 GOH917501 GYD917501 HHZ917501 HRV917501 IBR917501 ILN917501 IVJ917501 JFF917501 JPB917501 JYX917501 KIT917501 KSP917501 LCL917501 LMH917501 LWD917501 MFZ917501 MPV917501 MZR917501 NJN917501 NTJ917501 ODF917501 ONB917501 OWX917501 PGT917501 PQP917501 QAL917501 QKH917501 QUD917501 RDZ917501 RNV917501 RXR917501 SHN917501 SRJ917501 TBF917501 TLB917501 TUX917501 UET917501 UOP917501 UYL917501 VIH917501 VSD917501 WBZ917501 WLV917501 WVR917501 F983037 JF983037 TB983037 ACX983037 AMT983037 AWP983037 BGL983037 BQH983037 CAD983037 CJZ983037 CTV983037 DDR983037 DNN983037 DXJ983037 EHF983037 ERB983037 FAX983037 FKT983037 FUP983037 GEL983037 GOH983037 GYD983037 HHZ983037 HRV983037 IBR983037 ILN983037 IVJ983037 JFF983037 JPB983037 JYX983037 KIT983037 KSP983037 LCL983037 LMH983037 LWD983037 MFZ983037 MPV983037 MZR983037 NJN983037 NTJ983037 ODF983037 ONB983037 OWX983037 PGT983037 PQP983037 QAL983037 QKH983037 QUD983037 RDZ983037 RNV983037 RXR983037 SHN983037 SRJ983037 TBF983037 TLB983037 TUX983037 UET983037 UOP983037 UYL983037 VIH983037 VSD983037 WBZ983037 WLV983037 WVR983037 TUU983047 JI5 TE5 ADA5 AMW5 AWS5 BGO5 BQK5 CAG5 CKC5 CTY5 DDU5 DNQ5 DXM5 EHI5 ERE5 FBA5 FKW5 FUS5 GEO5 GOK5 GYG5 HIC5 HRY5 IBU5 ILQ5 IVM5 JFI5 JPE5 JZA5 KIW5 KSS5 LCO5 LMK5 LWG5 MGC5 MPY5 MZU5 NJQ5 NTM5 ODI5 ONE5 OXA5 PGW5 PQS5 QAO5 QKK5 QUG5 REC5 RNY5 RXU5 SHQ5 SRM5 TBI5 TLE5 TVA5 UEW5 UOS5 UYO5 VIK5 VSG5 WCC5 WLY5 WVU5 J65533 JI65533 TE65533 ADA65533 AMW65533 AWS65533 BGO65533 BQK65533 CAG65533 CKC65533 CTY65533 DDU65533 DNQ65533 DXM65533 EHI65533 ERE65533 FBA65533 FKW65533 FUS65533 GEO65533 GOK65533 GYG65533 HIC65533 HRY65533 IBU65533 ILQ65533 IVM65533 JFI65533 JPE65533 JZA65533 KIW65533 KSS65533 LCO65533 LMK65533 LWG65533 MGC65533 MPY65533 MZU65533 NJQ65533 NTM65533 ODI65533 ONE65533 OXA65533 PGW65533 PQS65533 QAO65533 QKK65533 QUG65533 REC65533 RNY65533 RXU65533 SHQ65533 SRM65533 TBI65533 TLE65533 TVA65533 UEW65533 UOS65533 UYO65533 VIK65533 VSG65533 WCC65533 WLY65533 WVU65533 J131069 JI131069 TE131069 ADA131069 AMW131069 AWS131069 BGO131069 BQK131069 CAG131069 CKC131069 CTY131069 DDU131069 DNQ131069 DXM131069 EHI131069 ERE131069 FBA131069 FKW131069 FUS131069 GEO131069 GOK131069 GYG131069 HIC131069 HRY131069 IBU131069 ILQ131069 IVM131069 JFI131069 JPE131069 JZA131069 KIW131069 KSS131069 LCO131069 LMK131069 LWG131069 MGC131069 MPY131069 MZU131069 NJQ131069 NTM131069 ODI131069 ONE131069 OXA131069 PGW131069 PQS131069 QAO131069 QKK131069 QUG131069 REC131069 RNY131069 RXU131069 SHQ131069 SRM131069 TBI131069 TLE131069 TVA131069 UEW131069 UOS131069 UYO131069 VIK131069 VSG131069 WCC131069 WLY131069 WVU131069 J196605 JI196605 TE196605 ADA196605 AMW196605 AWS196605 BGO196605 BQK196605 CAG196605 CKC196605 CTY196605 DDU196605 DNQ196605 DXM196605 EHI196605 ERE196605 FBA196605 FKW196605 FUS196605 GEO196605 GOK196605 GYG196605 HIC196605 HRY196605 IBU196605 ILQ196605 IVM196605 JFI196605 JPE196605 JZA196605 KIW196605 KSS196605 LCO196605 LMK196605 LWG196605 MGC196605 MPY196605 MZU196605 NJQ196605 NTM196605 ODI196605 ONE196605 OXA196605 PGW196605 PQS196605 QAO196605 QKK196605 QUG196605 REC196605 RNY196605 RXU196605 SHQ196605 SRM196605 TBI196605 TLE196605 TVA196605 UEW196605 UOS196605 UYO196605 VIK196605 VSG196605 WCC196605 WLY196605 WVU196605 J262141 JI262141 TE262141 ADA262141 AMW262141 AWS262141 BGO262141 BQK262141 CAG262141 CKC262141 CTY262141 DDU262141 DNQ262141 DXM262141 EHI262141 ERE262141 FBA262141 FKW262141 FUS262141 GEO262141 GOK262141 GYG262141 HIC262141 HRY262141 IBU262141 ILQ262141 IVM262141 JFI262141 JPE262141 JZA262141 KIW262141 KSS262141 LCO262141 LMK262141 LWG262141 MGC262141 MPY262141 MZU262141 NJQ262141 NTM262141 ODI262141 ONE262141 OXA262141 PGW262141 PQS262141 QAO262141 QKK262141 QUG262141 REC262141 RNY262141 RXU262141 SHQ262141 SRM262141 TBI262141 TLE262141 TVA262141 UEW262141 UOS262141 UYO262141 VIK262141 VSG262141 WCC262141 WLY262141 WVU262141 J327677 JI327677 TE327677 ADA327677 AMW327677 AWS327677 BGO327677 BQK327677 CAG327677 CKC327677 CTY327677 DDU327677 DNQ327677 DXM327677 EHI327677 ERE327677 FBA327677 FKW327677 FUS327677 GEO327677 GOK327677 GYG327677 HIC327677 HRY327677 IBU327677 ILQ327677 IVM327677 JFI327677 JPE327677 JZA327677 KIW327677 KSS327677 LCO327677 LMK327677 LWG327677 MGC327677 MPY327677 MZU327677 NJQ327677 NTM327677 ODI327677 ONE327677 OXA327677 PGW327677 PQS327677 QAO327677 QKK327677 QUG327677 REC327677 RNY327677 RXU327677 SHQ327677 SRM327677 TBI327677 TLE327677 TVA327677 UEW327677 UOS327677 UYO327677 VIK327677 VSG327677 WCC327677 WLY327677 WVU327677 J393213 JI393213 TE393213 ADA393213 AMW393213 AWS393213 BGO393213 BQK393213 CAG393213 CKC393213 CTY393213 DDU393213 DNQ393213 DXM393213 EHI393213 ERE393213 FBA393213 FKW393213 FUS393213 GEO393213 GOK393213 GYG393213 HIC393213 HRY393213 IBU393213 ILQ393213 IVM393213 JFI393213 JPE393213 JZA393213 KIW393213 KSS393213 LCO393213 LMK393213 LWG393213 MGC393213 MPY393213 MZU393213 NJQ393213 NTM393213 ODI393213 ONE393213 OXA393213 PGW393213 PQS393213 QAO393213 QKK393213 QUG393213 REC393213 RNY393213 RXU393213 SHQ393213 SRM393213 TBI393213 TLE393213 TVA393213 UEW393213 UOS393213 UYO393213 VIK393213 VSG393213 WCC393213 WLY393213 WVU393213 J458749 JI458749 TE458749 ADA458749 AMW458749 AWS458749 BGO458749 BQK458749 CAG458749 CKC458749 CTY458749 DDU458749 DNQ458749 DXM458749 EHI458749 ERE458749 FBA458749 FKW458749 FUS458749 GEO458749 GOK458749 GYG458749 HIC458749 HRY458749 IBU458749 ILQ458749 IVM458749 JFI458749 JPE458749 JZA458749 KIW458749 KSS458749 LCO458749 LMK458749 LWG458749 MGC458749 MPY458749 MZU458749 NJQ458749 NTM458749 ODI458749 ONE458749 OXA458749 PGW458749 PQS458749 QAO458749 QKK458749 QUG458749 REC458749 RNY458749 RXU458749 SHQ458749 SRM458749 TBI458749 TLE458749 TVA458749 UEW458749 UOS458749 UYO458749 VIK458749 VSG458749 WCC458749 WLY458749 WVU458749 J524285 JI524285 TE524285 ADA524285 AMW524285 AWS524285 BGO524285 BQK524285 CAG524285 CKC524285 CTY524285 DDU524285 DNQ524285 DXM524285 EHI524285 ERE524285 FBA524285 FKW524285 FUS524285 GEO524285 GOK524285 GYG524285 HIC524285 HRY524285 IBU524285 ILQ524285 IVM524285 JFI524285 JPE524285 JZA524285 KIW524285 KSS524285 LCO524285 LMK524285 LWG524285 MGC524285 MPY524285 MZU524285 NJQ524285 NTM524285 ODI524285 ONE524285 OXA524285 PGW524285 PQS524285 QAO524285 QKK524285 QUG524285 REC524285 RNY524285 RXU524285 SHQ524285 SRM524285 TBI524285 TLE524285 TVA524285 UEW524285 UOS524285 UYO524285 VIK524285 VSG524285 WCC524285 WLY524285 WVU524285 J589821 JI589821 TE589821 ADA589821 AMW589821 AWS589821 BGO589821 BQK589821 CAG589821 CKC589821 CTY589821 DDU589821 DNQ589821 DXM589821 EHI589821 ERE589821 FBA589821 FKW589821 FUS589821 GEO589821 GOK589821 GYG589821 HIC589821 HRY589821 IBU589821 ILQ589821 IVM589821 JFI589821 JPE589821 JZA589821 KIW589821 KSS589821 LCO589821 LMK589821 LWG589821 MGC589821 MPY589821 MZU589821 NJQ589821 NTM589821 ODI589821 ONE589821 OXA589821 PGW589821 PQS589821 QAO589821 QKK589821 QUG589821 REC589821 RNY589821 RXU589821 SHQ589821 SRM589821 TBI589821 TLE589821 TVA589821 UEW589821 UOS589821 UYO589821 VIK589821 VSG589821 WCC589821 WLY589821 WVU589821 J655357 JI655357 TE655357 ADA655357 AMW655357 AWS655357 BGO655357 BQK655357 CAG655357 CKC655357 CTY655357 DDU655357 DNQ655357 DXM655357 EHI655357 ERE655357 FBA655357 FKW655357 FUS655357 GEO655357 GOK655357 GYG655357 HIC655357 HRY655357 IBU655357 ILQ655357 IVM655357 JFI655357 JPE655357 JZA655357 KIW655357 KSS655357 LCO655357 LMK655357 LWG655357 MGC655357 MPY655357 MZU655357 NJQ655357 NTM655357 ODI655357 ONE655357 OXA655357 PGW655357 PQS655357 QAO655357 QKK655357 QUG655357 REC655357 RNY655357 RXU655357 SHQ655357 SRM655357 TBI655357 TLE655357 TVA655357 UEW655357 UOS655357 UYO655357 VIK655357 VSG655357 WCC655357 WLY655357 WVU655357 J720893 JI720893 TE720893 ADA720893 AMW720893 AWS720893 BGO720893 BQK720893 CAG720893 CKC720893 CTY720893 DDU720893 DNQ720893 DXM720893 EHI720893 ERE720893 FBA720893 FKW720893 FUS720893 GEO720893 GOK720893 GYG720893 HIC720893 HRY720893 IBU720893 ILQ720893 IVM720893 JFI720893 JPE720893 JZA720893 KIW720893 KSS720893 LCO720893 LMK720893 LWG720893 MGC720893 MPY720893 MZU720893 NJQ720893 NTM720893 ODI720893 ONE720893 OXA720893 PGW720893 PQS720893 QAO720893 QKK720893 QUG720893 REC720893 RNY720893 RXU720893 SHQ720893 SRM720893 TBI720893 TLE720893 TVA720893 UEW720893 UOS720893 UYO720893 VIK720893 VSG720893 WCC720893 WLY720893 WVU720893 J786429 JI786429 TE786429 ADA786429 AMW786429 AWS786429 BGO786429 BQK786429 CAG786429 CKC786429 CTY786429 DDU786429 DNQ786429 DXM786429 EHI786429 ERE786429 FBA786429 FKW786429 FUS786429 GEO786429 GOK786429 GYG786429 HIC786429 HRY786429 IBU786429 ILQ786429 IVM786429 JFI786429 JPE786429 JZA786429 KIW786429 KSS786429 LCO786429 LMK786429 LWG786429 MGC786429 MPY786429 MZU786429 NJQ786429 NTM786429 ODI786429 ONE786429 OXA786429 PGW786429 PQS786429 QAO786429 QKK786429 QUG786429 REC786429 RNY786429 RXU786429 SHQ786429 SRM786429 TBI786429 TLE786429 TVA786429 UEW786429 UOS786429 UYO786429 VIK786429 VSG786429 WCC786429 WLY786429 WVU786429 J851965 JI851965 TE851965 ADA851965 AMW851965 AWS851965 BGO851965 BQK851965 CAG851965 CKC851965 CTY851965 DDU851965 DNQ851965 DXM851965 EHI851965 ERE851965 FBA851965 FKW851965 FUS851965 GEO851965 GOK851965 GYG851965 HIC851965 HRY851965 IBU851965 ILQ851965 IVM851965 JFI851965 JPE851965 JZA851965 KIW851965 KSS851965 LCO851965 LMK851965 LWG851965 MGC851965 MPY851965 MZU851965 NJQ851965 NTM851965 ODI851965 ONE851965 OXA851965 PGW851965 PQS851965 QAO851965 QKK851965 QUG851965 REC851965 RNY851965 RXU851965 SHQ851965 SRM851965 TBI851965 TLE851965 TVA851965 UEW851965 UOS851965 UYO851965 VIK851965 VSG851965 WCC851965 WLY851965 WVU851965 J917501 JI917501 TE917501 ADA917501 AMW917501 AWS917501 BGO917501 BQK917501 CAG917501 CKC917501 CTY917501 DDU917501 DNQ917501 DXM917501 EHI917501 ERE917501 FBA917501 FKW917501 FUS917501 GEO917501 GOK917501 GYG917501 HIC917501 HRY917501 IBU917501 ILQ917501 IVM917501 JFI917501 JPE917501 JZA917501 KIW917501 KSS917501 LCO917501 LMK917501 LWG917501 MGC917501 MPY917501 MZU917501 NJQ917501 NTM917501 ODI917501 ONE917501 OXA917501 PGW917501 PQS917501 QAO917501 QKK917501 QUG917501 REC917501 RNY917501 RXU917501 SHQ917501 SRM917501 TBI917501 TLE917501 TVA917501 UEW917501 UOS917501 UYO917501 VIK917501 VSG917501 WCC917501 WLY917501 WVU917501 J983037 JI983037 TE983037 ADA983037 AMW983037 AWS983037 BGO983037 BQK983037 CAG983037 CKC983037 CTY983037 DDU983037 DNQ983037 DXM983037 EHI983037 ERE983037 FBA983037 FKW983037 FUS983037 GEO983037 GOK983037 GYG983037 HIC983037 HRY983037 IBU983037 ILQ983037 IVM983037 JFI983037 JPE983037 JZA983037 KIW983037 KSS983037 LCO983037 LMK983037 LWG983037 MGC983037 MPY983037 MZU983037 NJQ983037 NTM983037 ODI983037 ONE983037 OXA983037 PGW983037 PQS983037 QAO983037 QKK983037 QUG983037 REC983037 RNY983037 RXU983037 SHQ983037 SRM983037 TBI983037 TLE983037 TVA983037 UEW983037 UOS983037 UYO983037 VIK983037 VSG983037 WCC983037 WLY983037 WVU983037 RNS983047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N65533 JL65533 TH65533 ADD65533 AMZ65533 AWV65533 BGR65533 BQN65533 CAJ65533 CKF65533 CUB65533 DDX65533 DNT65533 DXP65533 EHL65533 ERH65533 FBD65533 FKZ65533 FUV65533 GER65533 GON65533 GYJ65533 HIF65533 HSB65533 IBX65533 ILT65533 IVP65533 JFL65533 JPH65533 JZD65533 KIZ65533 KSV65533 LCR65533 LMN65533 LWJ65533 MGF65533 MQB65533 MZX65533 NJT65533 NTP65533 ODL65533 ONH65533 OXD65533 PGZ65533 PQV65533 QAR65533 QKN65533 QUJ65533 REF65533 ROB65533 RXX65533 SHT65533 SRP65533 TBL65533 TLH65533 TVD65533 UEZ65533 UOV65533 UYR65533 VIN65533 VSJ65533 WCF65533 WMB65533 WVX65533 N131069 JL131069 TH131069 ADD131069 AMZ131069 AWV131069 BGR131069 BQN131069 CAJ131069 CKF131069 CUB131069 DDX131069 DNT131069 DXP131069 EHL131069 ERH131069 FBD131069 FKZ131069 FUV131069 GER131069 GON131069 GYJ131069 HIF131069 HSB131069 IBX131069 ILT131069 IVP131069 JFL131069 JPH131069 JZD131069 KIZ131069 KSV131069 LCR131069 LMN131069 LWJ131069 MGF131069 MQB131069 MZX131069 NJT131069 NTP131069 ODL131069 ONH131069 OXD131069 PGZ131069 PQV131069 QAR131069 QKN131069 QUJ131069 REF131069 ROB131069 RXX131069 SHT131069 SRP131069 TBL131069 TLH131069 TVD131069 UEZ131069 UOV131069 UYR131069 VIN131069 VSJ131069 WCF131069 WMB131069 WVX131069 N196605 JL196605 TH196605 ADD196605 AMZ196605 AWV196605 BGR196605 BQN196605 CAJ196605 CKF196605 CUB196605 DDX196605 DNT196605 DXP196605 EHL196605 ERH196605 FBD196605 FKZ196605 FUV196605 GER196605 GON196605 GYJ196605 HIF196605 HSB196605 IBX196605 ILT196605 IVP196605 JFL196605 JPH196605 JZD196605 KIZ196605 KSV196605 LCR196605 LMN196605 LWJ196605 MGF196605 MQB196605 MZX196605 NJT196605 NTP196605 ODL196605 ONH196605 OXD196605 PGZ196605 PQV196605 QAR196605 QKN196605 QUJ196605 REF196605 ROB196605 RXX196605 SHT196605 SRP196605 TBL196605 TLH196605 TVD196605 UEZ196605 UOV196605 UYR196605 VIN196605 VSJ196605 WCF196605 WMB196605 WVX196605 N262141 JL262141 TH262141 ADD262141 AMZ262141 AWV262141 BGR262141 BQN262141 CAJ262141 CKF262141 CUB262141 DDX262141 DNT262141 DXP262141 EHL262141 ERH262141 FBD262141 FKZ262141 FUV262141 GER262141 GON262141 GYJ262141 HIF262141 HSB262141 IBX262141 ILT262141 IVP262141 JFL262141 JPH262141 JZD262141 KIZ262141 KSV262141 LCR262141 LMN262141 LWJ262141 MGF262141 MQB262141 MZX262141 NJT262141 NTP262141 ODL262141 ONH262141 OXD262141 PGZ262141 PQV262141 QAR262141 QKN262141 QUJ262141 REF262141 ROB262141 RXX262141 SHT262141 SRP262141 TBL262141 TLH262141 TVD262141 UEZ262141 UOV262141 UYR262141 VIN262141 VSJ262141 WCF262141 WMB262141 WVX262141 N327677 JL327677 TH327677 ADD327677 AMZ327677 AWV327677 BGR327677 BQN327677 CAJ327677 CKF327677 CUB327677 DDX327677 DNT327677 DXP327677 EHL327677 ERH327677 FBD327677 FKZ327677 FUV327677 GER327677 GON327677 GYJ327677 HIF327677 HSB327677 IBX327677 ILT327677 IVP327677 JFL327677 JPH327677 JZD327677 KIZ327677 KSV327677 LCR327677 LMN327677 LWJ327677 MGF327677 MQB327677 MZX327677 NJT327677 NTP327677 ODL327677 ONH327677 OXD327677 PGZ327677 PQV327677 QAR327677 QKN327677 QUJ327677 REF327677 ROB327677 RXX327677 SHT327677 SRP327677 TBL327677 TLH327677 TVD327677 UEZ327677 UOV327677 UYR327677 VIN327677 VSJ327677 WCF327677 WMB327677 WVX327677 N393213 JL393213 TH393213 ADD393213 AMZ393213 AWV393213 BGR393213 BQN393213 CAJ393213 CKF393213 CUB393213 DDX393213 DNT393213 DXP393213 EHL393213 ERH393213 FBD393213 FKZ393213 FUV393213 GER393213 GON393213 GYJ393213 HIF393213 HSB393213 IBX393213 ILT393213 IVP393213 JFL393213 JPH393213 JZD393213 KIZ393213 KSV393213 LCR393213 LMN393213 LWJ393213 MGF393213 MQB393213 MZX393213 NJT393213 NTP393213 ODL393213 ONH393213 OXD393213 PGZ393213 PQV393213 QAR393213 QKN393213 QUJ393213 REF393213 ROB393213 RXX393213 SHT393213 SRP393213 TBL393213 TLH393213 TVD393213 UEZ393213 UOV393213 UYR393213 VIN393213 VSJ393213 WCF393213 WMB393213 WVX393213 N458749 JL458749 TH458749 ADD458749 AMZ458749 AWV458749 BGR458749 BQN458749 CAJ458749 CKF458749 CUB458749 DDX458749 DNT458749 DXP458749 EHL458749 ERH458749 FBD458749 FKZ458749 FUV458749 GER458749 GON458749 GYJ458749 HIF458749 HSB458749 IBX458749 ILT458749 IVP458749 JFL458749 JPH458749 JZD458749 KIZ458749 KSV458749 LCR458749 LMN458749 LWJ458749 MGF458749 MQB458749 MZX458749 NJT458749 NTP458749 ODL458749 ONH458749 OXD458749 PGZ458749 PQV458749 QAR458749 QKN458749 QUJ458749 REF458749 ROB458749 RXX458749 SHT458749 SRP458749 TBL458749 TLH458749 TVD458749 UEZ458749 UOV458749 UYR458749 VIN458749 VSJ458749 WCF458749 WMB458749 WVX458749 N524285 JL524285 TH524285 ADD524285 AMZ524285 AWV524285 BGR524285 BQN524285 CAJ524285 CKF524285 CUB524285 DDX524285 DNT524285 DXP524285 EHL524285 ERH524285 FBD524285 FKZ524285 FUV524285 GER524285 GON524285 GYJ524285 HIF524285 HSB524285 IBX524285 ILT524285 IVP524285 JFL524285 JPH524285 JZD524285 KIZ524285 KSV524285 LCR524285 LMN524285 LWJ524285 MGF524285 MQB524285 MZX524285 NJT524285 NTP524285 ODL524285 ONH524285 OXD524285 PGZ524285 PQV524285 QAR524285 QKN524285 QUJ524285 REF524285 ROB524285 RXX524285 SHT524285 SRP524285 TBL524285 TLH524285 TVD524285 UEZ524285 UOV524285 UYR524285 VIN524285 VSJ524285 WCF524285 WMB524285 WVX524285 N589821 JL589821 TH589821 ADD589821 AMZ589821 AWV589821 BGR589821 BQN589821 CAJ589821 CKF589821 CUB589821 DDX589821 DNT589821 DXP589821 EHL589821 ERH589821 FBD589821 FKZ589821 FUV589821 GER589821 GON589821 GYJ589821 HIF589821 HSB589821 IBX589821 ILT589821 IVP589821 JFL589821 JPH589821 JZD589821 KIZ589821 KSV589821 LCR589821 LMN589821 LWJ589821 MGF589821 MQB589821 MZX589821 NJT589821 NTP589821 ODL589821 ONH589821 OXD589821 PGZ589821 PQV589821 QAR589821 QKN589821 QUJ589821 REF589821 ROB589821 RXX589821 SHT589821 SRP589821 TBL589821 TLH589821 TVD589821 UEZ589821 UOV589821 UYR589821 VIN589821 VSJ589821 WCF589821 WMB589821 WVX589821 N655357 JL655357 TH655357 ADD655357 AMZ655357 AWV655357 BGR655357 BQN655357 CAJ655357 CKF655357 CUB655357 DDX655357 DNT655357 DXP655357 EHL655357 ERH655357 FBD655357 FKZ655357 FUV655357 GER655357 GON655357 GYJ655357 HIF655357 HSB655357 IBX655357 ILT655357 IVP655357 JFL655357 JPH655357 JZD655357 KIZ655357 KSV655357 LCR655357 LMN655357 LWJ655357 MGF655357 MQB655357 MZX655357 NJT655357 NTP655357 ODL655357 ONH655357 OXD655357 PGZ655357 PQV655357 QAR655357 QKN655357 QUJ655357 REF655357 ROB655357 RXX655357 SHT655357 SRP655357 TBL655357 TLH655357 TVD655357 UEZ655357 UOV655357 UYR655357 VIN655357 VSJ655357 WCF655357 WMB655357 WVX655357 N720893 JL720893 TH720893 ADD720893 AMZ720893 AWV720893 BGR720893 BQN720893 CAJ720893 CKF720893 CUB720893 DDX720893 DNT720893 DXP720893 EHL720893 ERH720893 FBD720893 FKZ720893 FUV720893 GER720893 GON720893 GYJ720893 HIF720893 HSB720893 IBX720893 ILT720893 IVP720893 JFL720893 JPH720893 JZD720893 KIZ720893 KSV720893 LCR720893 LMN720893 LWJ720893 MGF720893 MQB720893 MZX720893 NJT720893 NTP720893 ODL720893 ONH720893 OXD720893 PGZ720893 PQV720893 QAR720893 QKN720893 QUJ720893 REF720893 ROB720893 RXX720893 SHT720893 SRP720893 TBL720893 TLH720893 TVD720893 UEZ720893 UOV720893 UYR720893 VIN720893 VSJ720893 WCF720893 WMB720893 WVX720893 N786429 JL786429 TH786429 ADD786429 AMZ786429 AWV786429 BGR786429 BQN786429 CAJ786429 CKF786429 CUB786429 DDX786429 DNT786429 DXP786429 EHL786429 ERH786429 FBD786429 FKZ786429 FUV786429 GER786429 GON786429 GYJ786429 HIF786429 HSB786429 IBX786429 ILT786429 IVP786429 JFL786429 JPH786429 JZD786429 KIZ786429 KSV786429 LCR786429 LMN786429 LWJ786429 MGF786429 MQB786429 MZX786429 NJT786429 NTP786429 ODL786429 ONH786429 OXD786429 PGZ786429 PQV786429 QAR786429 QKN786429 QUJ786429 REF786429 ROB786429 RXX786429 SHT786429 SRP786429 TBL786429 TLH786429 TVD786429 UEZ786429 UOV786429 UYR786429 VIN786429 VSJ786429 WCF786429 WMB786429 WVX786429 N851965 JL851965 TH851965 ADD851965 AMZ851965 AWV851965 BGR851965 BQN851965 CAJ851965 CKF851965 CUB851965 DDX851965 DNT851965 DXP851965 EHL851965 ERH851965 FBD851965 FKZ851965 FUV851965 GER851965 GON851965 GYJ851965 HIF851965 HSB851965 IBX851965 ILT851965 IVP851965 JFL851965 JPH851965 JZD851965 KIZ851965 KSV851965 LCR851965 LMN851965 LWJ851965 MGF851965 MQB851965 MZX851965 NJT851965 NTP851965 ODL851965 ONH851965 OXD851965 PGZ851965 PQV851965 QAR851965 QKN851965 QUJ851965 REF851965 ROB851965 RXX851965 SHT851965 SRP851965 TBL851965 TLH851965 TVD851965 UEZ851965 UOV851965 UYR851965 VIN851965 VSJ851965 WCF851965 WMB851965 WVX851965 N917501 JL917501 TH917501 ADD917501 AMZ917501 AWV917501 BGR917501 BQN917501 CAJ917501 CKF917501 CUB917501 DDX917501 DNT917501 DXP917501 EHL917501 ERH917501 FBD917501 FKZ917501 FUV917501 GER917501 GON917501 GYJ917501 HIF917501 HSB917501 IBX917501 ILT917501 IVP917501 JFL917501 JPH917501 JZD917501 KIZ917501 KSV917501 LCR917501 LMN917501 LWJ917501 MGF917501 MQB917501 MZX917501 NJT917501 NTP917501 ODL917501 ONH917501 OXD917501 PGZ917501 PQV917501 QAR917501 QKN917501 QUJ917501 REF917501 ROB917501 RXX917501 SHT917501 SRP917501 TBL917501 TLH917501 TVD917501 UEZ917501 UOV917501 UYR917501 VIN917501 VSJ917501 WCF917501 WMB917501 WVX917501 N983037 JL983037 TH983037 ADD983037 AMZ983037 AWV983037 BGR983037 BQN983037 CAJ983037 CKF983037 CUB983037 DDX983037 DNT983037 DXP983037 EHL983037 ERH983037 FBD983037 FKZ983037 FUV983037 GER983037 GON983037 GYJ983037 HIF983037 HSB983037 IBX983037 ILT983037 IVP983037 JFL983037 JPH983037 JZD983037 KIZ983037 KSV983037 LCR983037 LMN983037 LWJ983037 MGF983037 MQB983037 MZX983037 NJT983037 NTP983037 ODL983037 ONH983037 OXD983037 PGZ983037 PQV983037 QAR983037 QKN983037 QUJ983037 REF983037 ROB983037 RXX983037 SHT983037 SRP983037 TBL983037 TLH983037 TVD983037 UEZ983037 UOV983037 UYR983037 VIN983037 VSJ983037 WCF983037 WMB983037 WVX983037 RXO983047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R65533 JO65533 TK65533 ADG65533 ANC65533 AWY65533 BGU65533 BQQ65533 CAM65533 CKI65533 CUE65533 DEA65533 DNW65533 DXS65533 EHO65533 ERK65533 FBG65533 FLC65533 FUY65533 GEU65533 GOQ65533 GYM65533 HII65533 HSE65533 ICA65533 ILW65533 IVS65533 JFO65533 JPK65533 JZG65533 KJC65533 KSY65533 LCU65533 LMQ65533 LWM65533 MGI65533 MQE65533 NAA65533 NJW65533 NTS65533 ODO65533 ONK65533 OXG65533 PHC65533 PQY65533 QAU65533 QKQ65533 QUM65533 REI65533 ROE65533 RYA65533 SHW65533 SRS65533 TBO65533 TLK65533 TVG65533 UFC65533 UOY65533 UYU65533 VIQ65533 VSM65533 WCI65533 WME65533 WWA65533 R131069 JO131069 TK131069 ADG131069 ANC131069 AWY131069 BGU131069 BQQ131069 CAM131069 CKI131069 CUE131069 DEA131069 DNW131069 DXS131069 EHO131069 ERK131069 FBG131069 FLC131069 FUY131069 GEU131069 GOQ131069 GYM131069 HII131069 HSE131069 ICA131069 ILW131069 IVS131069 JFO131069 JPK131069 JZG131069 KJC131069 KSY131069 LCU131069 LMQ131069 LWM131069 MGI131069 MQE131069 NAA131069 NJW131069 NTS131069 ODO131069 ONK131069 OXG131069 PHC131069 PQY131069 QAU131069 QKQ131069 QUM131069 REI131069 ROE131069 RYA131069 SHW131069 SRS131069 TBO131069 TLK131069 TVG131069 UFC131069 UOY131069 UYU131069 VIQ131069 VSM131069 WCI131069 WME131069 WWA131069 R196605 JO196605 TK196605 ADG196605 ANC196605 AWY196605 BGU196605 BQQ196605 CAM196605 CKI196605 CUE196605 DEA196605 DNW196605 DXS196605 EHO196605 ERK196605 FBG196605 FLC196605 FUY196605 GEU196605 GOQ196605 GYM196605 HII196605 HSE196605 ICA196605 ILW196605 IVS196605 JFO196605 JPK196605 JZG196605 KJC196605 KSY196605 LCU196605 LMQ196605 LWM196605 MGI196605 MQE196605 NAA196605 NJW196605 NTS196605 ODO196605 ONK196605 OXG196605 PHC196605 PQY196605 QAU196605 QKQ196605 QUM196605 REI196605 ROE196605 RYA196605 SHW196605 SRS196605 TBO196605 TLK196605 TVG196605 UFC196605 UOY196605 UYU196605 VIQ196605 VSM196605 WCI196605 WME196605 WWA196605 R262141 JO262141 TK262141 ADG262141 ANC262141 AWY262141 BGU262141 BQQ262141 CAM262141 CKI262141 CUE262141 DEA262141 DNW262141 DXS262141 EHO262141 ERK262141 FBG262141 FLC262141 FUY262141 GEU262141 GOQ262141 GYM262141 HII262141 HSE262141 ICA262141 ILW262141 IVS262141 JFO262141 JPK262141 JZG262141 KJC262141 KSY262141 LCU262141 LMQ262141 LWM262141 MGI262141 MQE262141 NAA262141 NJW262141 NTS262141 ODO262141 ONK262141 OXG262141 PHC262141 PQY262141 QAU262141 QKQ262141 QUM262141 REI262141 ROE262141 RYA262141 SHW262141 SRS262141 TBO262141 TLK262141 TVG262141 UFC262141 UOY262141 UYU262141 VIQ262141 VSM262141 WCI262141 WME262141 WWA262141 R327677 JO327677 TK327677 ADG327677 ANC327677 AWY327677 BGU327677 BQQ327677 CAM327677 CKI327677 CUE327677 DEA327677 DNW327677 DXS327677 EHO327677 ERK327677 FBG327677 FLC327677 FUY327677 GEU327677 GOQ327677 GYM327677 HII327677 HSE327677 ICA327677 ILW327677 IVS327677 JFO327677 JPK327677 JZG327677 KJC327677 KSY327677 LCU327677 LMQ327677 LWM327677 MGI327677 MQE327677 NAA327677 NJW327677 NTS327677 ODO327677 ONK327677 OXG327677 PHC327677 PQY327677 QAU327677 QKQ327677 QUM327677 REI327677 ROE327677 RYA327677 SHW327677 SRS327677 TBO327677 TLK327677 TVG327677 UFC327677 UOY327677 UYU327677 VIQ327677 VSM327677 WCI327677 WME327677 WWA327677 R393213 JO393213 TK393213 ADG393213 ANC393213 AWY393213 BGU393213 BQQ393213 CAM393213 CKI393213 CUE393213 DEA393213 DNW393213 DXS393213 EHO393213 ERK393213 FBG393213 FLC393213 FUY393213 GEU393213 GOQ393213 GYM393213 HII393213 HSE393213 ICA393213 ILW393213 IVS393213 JFO393213 JPK393213 JZG393213 KJC393213 KSY393213 LCU393213 LMQ393213 LWM393213 MGI393213 MQE393213 NAA393213 NJW393213 NTS393213 ODO393213 ONK393213 OXG393213 PHC393213 PQY393213 QAU393213 QKQ393213 QUM393213 REI393213 ROE393213 RYA393213 SHW393213 SRS393213 TBO393213 TLK393213 TVG393213 UFC393213 UOY393213 UYU393213 VIQ393213 VSM393213 WCI393213 WME393213 WWA393213 R458749 JO458749 TK458749 ADG458749 ANC458749 AWY458749 BGU458749 BQQ458749 CAM458749 CKI458749 CUE458749 DEA458749 DNW458749 DXS458749 EHO458749 ERK458749 FBG458749 FLC458749 FUY458749 GEU458749 GOQ458749 GYM458749 HII458749 HSE458749 ICA458749 ILW458749 IVS458749 JFO458749 JPK458749 JZG458749 KJC458749 KSY458749 LCU458749 LMQ458749 LWM458749 MGI458749 MQE458749 NAA458749 NJW458749 NTS458749 ODO458749 ONK458749 OXG458749 PHC458749 PQY458749 QAU458749 QKQ458749 QUM458749 REI458749 ROE458749 RYA458749 SHW458749 SRS458749 TBO458749 TLK458749 TVG458749 UFC458749 UOY458749 UYU458749 VIQ458749 VSM458749 WCI458749 WME458749 WWA458749 R524285 JO524285 TK524285 ADG524285 ANC524285 AWY524285 BGU524285 BQQ524285 CAM524285 CKI524285 CUE524285 DEA524285 DNW524285 DXS524285 EHO524285 ERK524285 FBG524285 FLC524285 FUY524285 GEU524285 GOQ524285 GYM524285 HII524285 HSE524285 ICA524285 ILW524285 IVS524285 JFO524285 JPK524285 JZG524285 KJC524285 KSY524285 LCU524285 LMQ524285 LWM524285 MGI524285 MQE524285 NAA524285 NJW524285 NTS524285 ODO524285 ONK524285 OXG524285 PHC524285 PQY524285 QAU524285 QKQ524285 QUM524285 REI524285 ROE524285 RYA524285 SHW524285 SRS524285 TBO524285 TLK524285 TVG524285 UFC524285 UOY524285 UYU524285 VIQ524285 VSM524285 WCI524285 WME524285 WWA524285 R589821 JO589821 TK589821 ADG589821 ANC589821 AWY589821 BGU589821 BQQ589821 CAM589821 CKI589821 CUE589821 DEA589821 DNW589821 DXS589821 EHO589821 ERK589821 FBG589821 FLC589821 FUY589821 GEU589821 GOQ589821 GYM589821 HII589821 HSE589821 ICA589821 ILW589821 IVS589821 JFO589821 JPK589821 JZG589821 KJC589821 KSY589821 LCU589821 LMQ589821 LWM589821 MGI589821 MQE589821 NAA589821 NJW589821 NTS589821 ODO589821 ONK589821 OXG589821 PHC589821 PQY589821 QAU589821 QKQ589821 QUM589821 REI589821 ROE589821 RYA589821 SHW589821 SRS589821 TBO589821 TLK589821 TVG589821 UFC589821 UOY589821 UYU589821 VIQ589821 VSM589821 WCI589821 WME589821 WWA589821 R655357 JO655357 TK655357 ADG655357 ANC655357 AWY655357 BGU655357 BQQ655357 CAM655357 CKI655357 CUE655357 DEA655357 DNW655357 DXS655357 EHO655357 ERK655357 FBG655357 FLC655357 FUY655357 GEU655357 GOQ655357 GYM655357 HII655357 HSE655357 ICA655357 ILW655357 IVS655357 JFO655357 JPK655357 JZG655357 KJC655357 KSY655357 LCU655357 LMQ655357 LWM655357 MGI655357 MQE655357 NAA655357 NJW655357 NTS655357 ODO655357 ONK655357 OXG655357 PHC655357 PQY655357 QAU655357 QKQ655357 QUM655357 REI655357 ROE655357 RYA655357 SHW655357 SRS655357 TBO655357 TLK655357 TVG655357 UFC655357 UOY655357 UYU655357 VIQ655357 VSM655357 WCI655357 WME655357 WWA655357 R720893 JO720893 TK720893 ADG720893 ANC720893 AWY720893 BGU720893 BQQ720893 CAM720893 CKI720893 CUE720893 DEA720893 DNW720893 DXS720893 EHO720893 ERK720893 FBG720893 FLC720893 FUY720893 GEU720893 GOQ720893 GYM720893 HII720893 HSE720893 ICA720893 ILW720893 IVS720893 JFO720893 JPK720893 JZG720893 KJC720893 KSY720893 LCU720893 LMQ720893 LWM720893 MGI720893 MQE720893 NAA720893 NJW720893 NTS720893 ODO720893 ONK720893 OXG720893 PHC720893 PQY720893 QAU720893 QKQ720893 QUM720893 REI720893 ROE720893 RYA720893 SHW720893 SRS720893 TBO720893 TLK720893 TVG720893 UFC720893 UOY720893 UYU720893 VIQ720893 VSM720893 WCI720893 WME720893 WWA720893 R786429 JO786429 TK786429 ADG786429 ANC786429 AWY786429 BGU786429 BQQ786429 CAM786429 CKI786429 CUE786429 DEA786429 DNW786429 DXS786429 EHO786429 ERK786429 FBG786429 FLC786429 FUY786429 GEU786429 GOQ786429 GYM786429 HII786429 HSE786429 ICA786429 ILW786429 IVS786429 JFO786429 JPK786429 JZG786429 KJC786429 KSY786429 LCU786429 LMQ786429 LWM786429 MGI786429 MQE786429 NAA786429 NJW786429 NTS786429 ODO786429 ONK786429 OXG786429 PHC786429 PQY786429 QAU786429 QKQ786429 QUM786429 REI786429 ROE786429 RYA786429 SHW786429 SRS786429 TBO786429 TLK786429 TVG786429 UFC786429 UOY786429 UYU786429 VIQ786429 VSM786429 WCI786429 WME786429 WWA786429 R851965 JO851965 TK851965 ADG851965 ANC851965 AWY851965 BGU851965 BQQ851965 CAM851965 CKI851965 CUE851965 DEA851965 DNW851965 DXS851965 EHO851965 ERK851965 FBG851965 FLC851965 FUY851965 GEU851965 GOQ851965 GYM851965 HII851965 HSE851965 ICA851965 ILW851965 IVS851965 JFO851965 JPK851965 JZG851965 KJC851965 KSY851965 LCU851965 LMQ851965 LWM851965 MGI851965 MQE851965 NAA851965 NJW851965 NTS851965 ODO851965 ONK851965 OXG851965 PHC851965 PQY851965 QAU851965 QKQ851965 QUM851965 REI851965 ROE851965 RYA851965 SHW851965 SRS851965 TBO851965 TLK851965 TVG851965 UFC851965 UOY851965 UYU851965 VIQ851965 VSM851965 WCI851965 WME851965 WWA851965 R917501 JO917501 TK917501 ADG917501 ANC917501 AWY917501 BGU917501 BQQ917501 CAM917501 CKI917501 CUE917501 DEA917501 DNW917501 DXS917501 EHO917501 ERK917501 FBG917501 FLC917501 FUY917501 GEU917501 GOQ917501 GYM917501 HII917501 HSE917501 ICA917501 ILW917501 IVS917501 JFO917501 JPK917501 JZG917501 KJC917501 KSY917501 LCU917501 LMQ917501 LWM917501 MGI917501 MQE917501 NAA917501 NJW917501 NTS917501 ODO917501 ONK917501 OXG917501 PHC917501 PQY917501 QAU917501 QKQ917501 QUM917501 REI917501 ROE917501 RYA917501 SHW917501 SRS917501 TBO917501 TLK917501 TVG917501 UFC917501 UOY917501 UYU917501 VIQ917501 VSM917501 WCI917501 WME917501 WWA917501 R983037 JO983037 TK983037 ADG983037 ANC983037 AWY983037 BGU983037 BQQ983037 CAM983037 CKI983037 CUE983037 DEA983037 DNW983037 DXS983037 EHO983037 ERK983037 FBG983037 FLC983037 FUY983037 GEU983037 GOQ983037 GYM983037 HII983037 HSE983037 ICA983037 ILW983037 IVS983037 JFO983037 JPK983037 JZG983037 KJC983037 KSY983037 LCU983037 LMQ983037 LWM983037 MGI983037 MQE983037 NAA983037 NJW983037 NTS983037 ODO983037 ONK983037 OXG983037 PHC983037 PQY983037 QAU983037 QKQ983037 QUM983037 REI983037 ROE983037 RYA983037 SHW983037 SRS983037 TBO983037 TLK983037 TVG983037 UFC983037 UOY983037 UYU983037 VIQ983037 VSM983037 WCI983037 WME983037 WWA983037 SHK983047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B65538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B131074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B196610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B262146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B327682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B393218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B458754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B524290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B589826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B655362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B720898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B786434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B851970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B917506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B983042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VSA983047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F65538 JF65538 TB65538 ACX65538 AMT65538 AWP65538 BGL65538 BQH65538 CAD65538 CJZ65538 CTV65538 DDR65538 DNN65538 DXJ65538 EHF65538 ERB65538 FAX65538 FKT65538 FUP65538 GEL65538 GOH65538 GYD65538 HHZ65538 HRV65538 IBR65538 ILN65538 IVJ65538 JFF65538 JPB65538 JYX65538 KIT65538 KSP65538 LCL65538 LMH65538 LWD65538 MFZ65538 MPV65538 MZR65538 NJN65538 NTJ65538 ODF65538 ONB65538 OWX65538 PGT65538 PQP65538 QAL65538 QKH65538 QUD65538 RDZ65538 RNV65538 RXR65538 SHN65538 SRJ65538 TBF65538 TLB65538 TUX65538 UET65538 UOP65538 UYL65538 VIH65538 VSD65538 WBZ65538 WLV65538 WVR65538 F131074 JF131074 TB131074 ACX131074 AMT131074 AWP131074 BGL131074 BQH131074 CAD131074 CJZ131074 CTV131074 DDR131074 DNN131074 DXJ131074 EHF131074 ERB131074 FAX131074 FKT131074 FUP131074 GEL131074 GOH131074 GYD131074 HHZ131074 HRV131074 IBR131074 ILN131074 IVJ131074 JFF131074 JPB131074 JYX131074 KIT131074 KSP131074 LCL131074 LMH131074 LWD131074 MFZ131074 MPV131074 MZR131074 NJN131074 NTJ131074 ODF131074 ONB131074 OWX131074 PGT131074 PQP131074 QAL131074 QKH131074 QUD131074 RDZ131074 RNV131074 RXR131074 SHN131074 SRJ131074 TBF131074 TLB131074 TUX131074 UET131074 UOP131074 UYL131074 VIH131074 VSD131074 WBZ131074 WLV131074 WVR131074 F196610 JF196610 TB196610 ACX196610 AMT196610 AWP196610 BGL196610 BQH196610 CAD196610 CJZ196610 CTV196610 DDR196610 DNN196610 DXJ196610 EHF196610 ERB196610 FAX196610 FKT196610 FUP196610 GEL196610 GOH196610 GYD196610 HHZ196610 HRV196610 IBR196610 ILN196610 IVJ196610 JFF196610 JPB196610 JYX196610 KIT196610 KSP196610 LCL196610 LMH196610 LWD196610 MFZ196610 MPV196610 MZR196610 NJN196610 NTJ196610 ODF196610 ONB196610 OWX196610 PGT196610 PQP196610 QAL196610 QKH196610 QUD196610 RDZ196610 RNV196610 RXR196610 SHN196610 SRJ196610 TBF196610 TLB196610 TUX196610 UET196610 UOP196610 UYL196610 VIH196610 VSD196610 WBZ196610 WLV196610 WVR196610 F262146 JF262146 TB262146 ACX262146 AMT262146 AWP262146 BGL262146 BQH262146 CAD262146 CJZ262146 CTV262146 DDR262146 DNN262146 DXJ262146 EHF262146 ERB262146 FAX262146 FKT262146 FUP262146 GEL262146 GOH262146 GYD262146 HHZ262146 HRV262146 IBR262146 ILN262146 IVJ262146 JFF262146 JPB262146 JYX262146 KIT262146 KSP262146 LCL262146 LMH262146 LWD262146 MFZ262146 MPV262146 MZR262146 NJN262146 NTJ262146 ODF262146 ONB262146 OWX262146 PGT262146 PQP262146 QAL262146 QKH262146 QUD262146 RDZ262146 RNV262146 RXR262146 SHN262146 SRJ262146 TBF262146 TLB262146 TUX262146 UET262146 UOP262146 UYL262146 VIH262146 VSD262146 WBZ262146 WLV262146 WVR262146 F327682 JF327682 TB327682 ACX327682 AMT327682 AWP327682 BGL327682 BQH327682 CAD327682 CJZ327682 CTV327682 DDR327682 DNN327682 DXJ327682 EHF327682 ERB327682 FAX327682 FKT327682 FUP327682 GEL327682 GOH327682 GYD327682 HHZ327682 HRV327682 IBR327682 ILN327682 IVJ327682 JFF327682 JPB327682 JYX327682 KIT327682 KSP327682 LCL327682 LMH327682 LWD327682 MFZ327682 MPV327682 MZR327682 NJN327682 NTJ327682 ODF327682 ONB327682 OWX327682 PGT327682 PQP327682 QAL327682 QKH327682 QUD327682 RDZ327682 RNV327682 RXR327682 SHN327682 SRJ327682 TBF327682 TLB327682 TUX327682 UET327682 UOP327682 UYL327682 VIH327682 VSD327682 WBZ327682 WLV327682 WVR327682 F393218 JF393218 TB393218 ACX393218 AMT393218 AWP393218 BGL393218 BQH393218 CAD393218 CJZ393218 CTV393218 DDR393218 DNN393218 DXJ393218 EHF393218 ERB393218 FAX393218 FKT393218 FUP393218 GEL393218 GOH393218 GYD393218 HHZ393218 HRV393218 IBR393218 ILN393218 IVJ393218 JFF393218 JPB393218 JYX393218 KIT393218 KSP393218 LCL393218 LMH393218 LWD393218 MFZ393218 MPV393218 MZR393218 NJN393218 NTJ393218 ODF393218 ONB393218 OWX393218 PGT393218 PQP393218 QAL393218 QKH393218 QUD393218 RDZ393218 RNV393218 RXR393218 SHN393218 SRJ393218 TBF393218 TLB393218 TUX393218 UET393218 UOP393218 UYL393218 VIH393218 VSD393218 WBZ393218 WLV393218 WVR393218 F458754 JF458754 TB458754 ACX458754 AMT458754 AWP458754 BGL458754 BQH458754 CAD458754 CJZ458754 CTV458754 DDR458754 DNN458754 DXJ458754 EHF458754 ERB458754 FAX458754 FKT458754 FUP458754 GEL458754 GOH458754 GYD458754 HHZ458754 HRV458754 IBR458754 ILN458754 IVJ458754 JFF458754 JPB458754 JYX458754 KIT458754 KSP458754 LCL458754 LMH458754 LWD458754 MFZ458754 MPV458754 MZR458754 NJN458754 NTJ458754 ODF458754 ONB458754 OWX458754 PGT458754 PQP458754 QAL458754 QKH458754 QUD458754 RDZ458754 RNV458754 RXR458754 SHN458754 SRJ458754 TBF458754 TLB458754 TUX458754 UET458754 UOP458754 UYL458754 VIH458754 VSD458754 WBZ458754 WLV458754 WVR458754 F524290 JF524290 TB524290 ACX524290 AMT524290 AWP524290 BGL524290 BQH524290 CAD524290 CJZ524290 CTV524290 DDR524290 DNN524290 DXJ524290 EHF524290 ERB524290 FAX524290 FKT524290 FUP524290 GEL524290 GOH524290 GYD524290 HHZ524290 HRV524290 IBR524290 ILN524290 IVJ524290 JFF524290 JPB524290 JYX524290 KIT524290 KSP524290 LCL524290 LMH524290 LWD524290 MFZ524290 MPV524290 MZR524290 NJN524290 NTJ524290 ODF524290 ONB524290 OWX524290 PGT524290 PQP524290 QAL524290 QKH524290 QUD524290 RDZ524290 RNV524290 RXR524290 SHN524290 SRJ524290 TBF524290 TLB524290 TUX524290 UET524290 UOP524290 UYL524290 VIH524290 VSD524290 WBZ524290 WLV524290 WVR524290 F589826 JF589826 TB589826 ACX589826 AMT589826 AWP589826 BGL589826 BQH589826 CAD589826 CJZ589826 CTV589826 DDR589826 DNN589826 DXJ589826 EHF589826 ERB589826 FAX589826 FKT589826 FUP589826 GEL589826 GOH589826 GYD589826 HHZ589826 HRV589826 IBR589826 ILN589826 IVJ589826 JFF589826 JPB589826 JYX589826 KIT589826 KSP589826 LCL589826 LMH589826 LWD589826 MFZ589826 MPV589826 MZR589826 NJN589826 NTJ589826 ODF589826 ONB589826 OWX589826 PGT589826 PQP589826 QAL589826 QKH589826 QUD589826 RDZ589826 RNV589826 RXR589826 SHN589826 SRJ589826 TBF589826 TLB589826 TUX589826 UET589826 UOP589826 UYL589826 VIH589826 VSD589826 WBZ589826 WLV589826 WVR589826 F655362 JF655362 TB655362 ACX655362 AMT655362 AWP655362 BGL655362 BQH655362 CAD655362 CJZ655362 CTV655362 DDR655362 DNN655362 DXJ655362 EHF655362 ERB655362 FAX655362 FKT655362 FUP655362 GEL655362 GOH655362 GYD655362 HHZ655362 HRV655362 IBR655362 ILN655362 IVJ655362 JFF655362 JPB655362 JYX655362 KIT655362 KSP655362 LCL655362 LMH655362 LWD655362 MFZ655362 MPV655362 MZR655362 NJN655362 NTJ655362 ODF655362 ONB655362 OWX655362 PGT655362 PQP655362 QAL655362 QKH655362 QUD655362 RDZ655362 RNV655362 RXR655362 SHN655362 SRJ655362 TBF655362 TLB655362 TUX655362 UET655362 UOP655362 UYL655362 VIH655362 VSD655362 WBZ655362 WLV655362 WVR655362 F720898 JF720898 TB720898 ACX720898 AMT720898 AWP720898 BGL720898 BQH720898 CAD720898 CJZ720898 CTV720898 DDR720898 DNN720898 DXJ720898 EHF720898 ERB720898 FAX720898 FKT720898 FUP720898 GEL720898 GOH720898 GYD720898 HHZ720898 HRV720898 IBR720898 ILN720898 IVJ720898 JFF720898 JPB720898 JYX720898 KIT720898 KSP720898 LCL720898 LMH720898 LWD720898 MFZ720898 MPV720898 MZR720898 NJN720898 NTJ720898 ODF720898 ONB720898 OWX720898 PGT720898 PQP720898 QAL720898 QKH720898 QUD720898 RDZ720898 RNV720898 RXR720898 SHN720898 SRJ720898 TBF720898 TLB720898 TUX720898 UET720898 UOP720898 UYL720898 VIH720898 VSD720898 WBZ720898 WLV720898 WVR720898 F786434 JF786434 TB786434 ACX786434 AMT786434 AWP786434 BGL786434 BQH786434 CAD786434 CJZ786434 CTV786434 DDR786434 DNN786434 DXJ786434 EHF786434 ERB786434 FAX786434 FKT786434 FUP786434 GEL786434 GOH786434 GYD786434 HHZ786434 HRV786434 IBR786434 ILN786434 IVJ786434 JFF786434 JPB786434 JYX786434 KIT786434 KSP786434 LCL786434 LMH786434 LWD786434 MFZ786434 MPV786434 MZR786434 NJN786434 NTJ786434 ODF786434 ONB786434 OWX786434 PGT786434 PQP786434 QAL786434 QKH786434 QUD786434 RDZ786434 RNV786434 RXR786434 SHN786434 SRJ786434 TBF786434 TLB786434 TUX786434 UET786434 UOP786434 UYL786434 VIH786434 VSD786434 WBZ786434 WLV786434 WVR786434 F851970 JF851970 TB851970 ACX851970 AMT851970 AWP851970 BGL851970 BQH851970 CAD851970 CJZ851970 CTV851970 DDR851970 DNN851970 DXJ851970 EHF851970 ERB851970 FAX851970 FKT851970 FUP851970 GEL851970 GOH851970 GYD851970 HHZ851970 HRV851970 IBR851970 ILN851970 IVJ851970 JFF851970 JPB851970 JYX851970 KIT851970 KSP851970 LCL851970 LMH851970 LWD851970 MFZ851970 MPV851970 MZR851970 NJN851970 NTJ851970 ODF851970 ONB851970 OWX851970 PGT851970 PQP851970 QAL851970 QKH851970 QUD851970 RDZ851970 RNV851970 RXR851970 SHN851970 SRJ851970 TBF851970 TLB851970 TUX851970 UET851970 UOP851970 UYL851970 VIH851970 VSD851970 WBZ851970 WLV851970 WVR851970 F917506 JF917506 TB917506 ACX917506 AMT917506 AWP917506 BGL917506 BQH917506 CAD917506 CJZ917506 CTV917506 DDR917506 DNN917506 DXJ917506 EHF917506 ERB917506 FAX917506 FKT917506 FUP917506 GEL917506 GOH917506 GYD917506 HHZ917506 HRV917506 IBR917506 ILN917506 IVJ917506 JFF917506 JPB917506 JYX917506 KIT917506 KSP917506 LCL917506 LMH917506 LWD917506 MFZ917506 MPV917506 MZR917506 NJN917506 NTJ917506 ODF917506 ONB917506 OWX917506 PGT917506 PQP917506 QAL917506 QKH917506 QUD917506 RDZ917506 RNV917506 RXR917506 SHN917506 SRJ917506 TBF917506 TLB917506 TUX917506 UET917506 UOP917506 UYL917506 VIH917506 VSD917506 WBZ917506 WLV917506 WVR917506 F983042 JF983042 TB983042 ACX983042 AMT983042 AWP983042 BGL983042 BQH983042 CAD983042 CJZ983042 CTV983042 DDR983042 DNN983042 DXJ983042 EHF983042 ERB983042 FAX983042 FKT983042 FUP983042 GEL983042 GOH983042 GYD983042 HHZ983042 HRV983042 IBR983042 ILN983042 IVJ983042 JFF983042 JPB983042 JYX983042 KIT983042 KSP983042 LCL983042 LMH983042 LWD983042 MFZ983042 MPV983042 MZR983042 NJN983042 NTJ983042 ODF983042 ONB983042 OWX983042 PGT983042 PQP983042 QAL983042 QKH983042 QUD983042 RDZ983042 RNV983042 RXR983042 SHN983042 SRJ983042 TBF983042 TLB983042 TUX983042 UET983042 UOP983042 UYL983042 VIH983042 VSD983042 WBZ983042 WLV983042 WVR983042 WBW983047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J65538 JI65538 TE65538 ADA65538 AMW65538 AWS65538 BGO65538 BQK65538 CAG65538 CKC65538 CTY65538 DDU65538 DNQ65538 DXM65538 EHI65538 ERE65538 FBA65538 FKW65538 FUS65538 GEO65538 GOK65538 GYG65538 HIC65538 HRY65538 IBU65538 ILQ65538 IVM65538 JFI65538 JPE65538 JZA65538 KIW65538 KSS65538 LCO65538 LMK65538 LWG65538 MGC65538 MPY65538 MZU65538 NJQ65538 NTM65538 ODI65538 ONE65538 OXA65538 PGW65538 PQS65538 QAO65538 QKK65538 QUG65538 REC65538 RNY65538 RXU65538 SHQ65538 SRM65538 TBI65538 TLE65538 TVA65538 UEW65538 UOS65538 UYO65538 VIK65538 VSG65538 WCC65538 WLY65538 WVU65538 J131074 JI131074 TE131074 ADA131074 AMW131074 AWS131074 BGO131074 BQK131074 CAG131074 CKC131074 CTY131074 DDU131074 DNQ131074 DXM131074 EHI131074 ERE131074 FBA131074 FKW131074 FUS131074 GEO131074 GOK131074 GYG131074 HIC131074 HRY131074 IBU131074 ILQ131074 IVM131074 JFI131074 JPE131074 JZA131074 KIW131074 KSS131074 LCO131074 LMK131074 LWG131074 MGC131074 MPY131074 MZU131074 NJQ131074 NTM131074 ODI131074 ONE131074 OXA131074 PGW131074 PQS131074 QAO131074 QKK131074 QUG131074 REC131074 RNY131074 RXU131074 SHQ131074 SRM131074 TBI131074 TLE131074 TVA131074 UEW131074 UOS131074 UYO131074 VIK131074 VSG131074 WCC131074 WLY131074 WVU131074 J196610 JI196610 TE196610 ADA196610 AMW196610 AWS196610 BGO196610 BQK196610 CAG196610 CKC196610 CTY196610 DDU196610 DNQ196610 DXM196610 EHI196610 ERE196610 FBA196610 FKW196610 FUS196610 GEO196610 GOK196610 GYG196610 HIC196610 HRY196610 IBU196610 ILQ196610 IVM196610 JFI196610 JPE196610 JZA196610 KIW196610 KSS196610 LCO196610 LMK196610 LWG196610 MGC196610 MPY196610 MZU196610 NJQ196610 NTM196610 ODI196610 ONE196610 OXA196610 PGW196610 PQS196610 QAO196610 QKK196610 QUG196610 REC196610 RNY196610 RXU196610 SHQ196610 SRM196610 TBI196610 TLE196610 TVA196610 UEW196610 UOS196610 UYO196610 VIK196610 VSG196610 WCC196610 WLY196610 WVU196610 J262146 JI262146 TE262146 ADA262146 AMW262146 AWS262146 BGO262146 BQK262146 CAG262146 CKC262146 CTY262146 DDU262146 DNQ262146 DXM262146 EHI262146 ERE262146 FBA262146 FKW262146 FUS262146 GEO262146 GOK262146 GYG262146 HIC262146 HRY262146 IBU262146 ILQ262146 IVM262146 JFI262146 JPE262146 JZA262146 KIW262146 KSS262146 LCO262146 LMK262146 LWG262146 MGC262146 MPY262146 MZU262146 NJQ262146 NTM262146 ODI262146 ONE262146 OXA262146 PGW262146 PQS262146 QAO262146 QKK262146 QUG262146 REC262146 RNY262146 RXU262146 SHQ262146 SRM262146 TBI262146 TLE262146 TVA262146 UEW262146 UOS262146 UYO262146 VIK262146 VSG262146 WCC262146 WLY262146 WVU262146 J327682 JI327682 TE327682 ADA327682 AMW327682 AWS327682 BGO327682 BQK327682 CAG327682 CKC327682 CTY327682 DDU327682 DNQ327682 DXM327682 EHI327682 ERE327682 FBA327682 FKW327682 FUS327682 GEO327682 GOK327682 GYG327682 HIC327682 HRY327682 IBU327682 ILQ327682 IVM327682 JFI327682 JPE327682 JZA327682 KIW327682 KSS327682 LCO327682 LMK327682 LWG327682 MGC327682 MPY327682 MZU327682 NJQ327682 NTM327682 ODI327682 ONE327682 OXA327682 PGW327682 PQS327682 QAO327682 QKK327682 QUG327682 REC327682 RNY327682 RXU327682 SHQ327682 SRM327682 TBI327682 TLE327682 TVA327682 UEW327682 UOS327682 UYO327682 VIK327682 VSG327682 WCC327682 WLY327682 WVU327682 J393218 JI393218 TE393218 ADA393218 AMW393218 AWS393218 BGO393218 BQK393218 CAG393218 CKC393218 CTY393218 DDU393218 DNQ393218 DXM393218 EHI393218 ERE393218 FBA393218 FKW393218 FUS393218 GEO393218 GOK393218 GYG393218 HIC393218 HRY393218 IBU393218 ILQ393218 IVM393218 JFI393218 JPE393218 JZA393218 KIW393218 KSS393218 LCO393218 LMK393218 LWG393218 MGC393218 MPY393218 MZU393218 NJQ393218 NTM393218 ODI393218 ONE393218 OXA393218 PGW393218 PQS393218 QAO393218 QKK393218 QUG393218 REC393218 RNY393218 RXU393218 SHQ393218 SRM393218 TBI393218 TLE393218 TVA393218 UEW393218 UOS393218 UYO393218 VIK393218 VSG393218 WCC393218 WLY393218 WVU393218 J458754 JI458754 TE458754 ADA458754 AMW458754 AWS458754 BGO458754 BQK458754 CAG458754 CKC458754 CTY458754 DDU458754 DNQ458754 DXM458754 EHI458754 ERE458754 FBA458754 FKW458754 FUS458754 GEO458754 GOK458754 GYG458754 HIC458754 HRY458754 IBU458754 ILQ458754 IVM458754 JFI458754 JPE458754 JZA458754 KIW458754 KSS458754 LCO458754 LMK458754 LWG458754 MGC458754 MPY458754 MZU458754 NJQ458754 NTM458754 ODI458754 ONE458754 OXA458754 PGW458754 PQS458754 QAO458754 QKK458754 QUG458754 REC458754 RNY458754 RXU458754 SHQ458754 SRM458754 TBI458754 TLE458754 TVA458754 UEW458754 UOS458754 UYO458754 VIK458754 VSG458754 WCC458754 WLY458754 WVU458754 J524290 JI524290 TE524290 ADA524290 AMW524290 AWS524290 BGO524290 BQK524290 CAG524290 CKC524290 CTY524290 DDU524290 DNQ524290 DXM524290 EHI524290 ERE524290 FBA524290 FKW524290 FUS524290 GEO524290 GOK524290 GYG524290 HIC524290 HRY524290 IBU524290 ILQ524290 IVM524290 JFI524290 JPE524290 JZA524290 KIW524290 KSS524290 LCO524290 LMK524290 LWG524290 MGC524290 MPY524290 MZU524290 NJQ524290 NTM524290 ODI524290 ONE524290 OXA524290 PGW524290 PQS524290 QAO524290 QKK524290 QUG524290 REC524290 RNY524290 RXU524290 SHQ524290 SRM524290 TBI524290 TLE524290 TVA524290 UEW524290 UOS524290 UYO524290 VIK524290 VSG524290 WCC524290 WLY524290 WVU524290 J589826 JI589826 TE589826 ADA589826 AMW589826 AWS589826 BGO589826 BQK589826 CAG589826 CKC589826 CTY589826 DDU589826 DNQ589826 DXM589826 EHI589826 ERE589826 FBA589826 FKW589826 FUS589826 GEO589826 GOK589826 GYG589826 HIC589826 HRY589826 IBU589826 ILQ589826 IVM589826 JFI589826 JPE589826 JZA589826 KIW589826 KSS589826 LCO589826 LMK589826 LWG589826 MGC589826 MPY589826 MZU589826 NJQ589826 NTM589826 ODI589826 ONE589826 OXA589826 PGW589826 PQS589826 QAO589826 QKK589826 QUG589826 REC589826 RNY589826 RXU589826 SHQ589826 SRM589826 TBI589826 TLE589826 TVA589826 UEW589826 UOS589826 UYO589826 VIK589826 VSG589826 WCC589826 WLY589826 WVU589826 J655362 JI655362 TE655362 ADA655362 AMW655362 AWS655362 BGO655362 BQK655362 CAG655362 CKC655362 CTY655362 DDU655362 DNQ655362 DXM655362 EHI655362 ERE655362 FBA655362 FKW655362 FUS655362 GEO655362 GOK655362 GYG655362 HIC655362 HRY655362 IBU655362 ILQ655362 IVM655362 JFI655362 JPE655362 JZA655362 KIW655362 KSS655362 LCO655362 LMK655362 LWG655362 MGC655362 MPY655362 MZU655362 NJQ655362 NTM655362 ODI655362 ONE655362 OXA655362 PGW655362 PQS655362 QAO655362 QKK655362 QUG655362 REC655362 RNY655362 RXU655362 SHQ655362 SRM655362 TBI655362 TLE655362 TVA655362 UEW655362 UOS655362 UYO655362 VIK655362 VSG655362 WCC655362 WLY655362 WVU655362 J720898 JI720898 TE720898 ADA720898 AMW720898 AWS720898 BGO720898 BQK720898 CAG720898 CKC720898 CTY720898 DDU720898 DNQ720898 DXM720898 EHI720898 ERE720898 FBA720898 FKW720898 FUS720898 GEO720898 GOK720898 GYG720898 HIC720898 HRY720898 IBU720898 ILQ720898 IVM720898 JFI720898 JPE720898 JZA720898 KIW720898 KSS720898 LCO720898 LMK720898 LWG720898 MGC720898 MPY720898 MZU720898 NJQ720898 NTM720898 ODI720898 ONE720898 OXA720898 PGW720898 PQS720898 QAO720898 QKK720898 QUG720898 REC720898 RNY720898 RXU720898 SHQ720898 SRM720898 TBI720898 TLE720898 TVA720898 UEW720898 UOS720898 UYO720898 VIK720898 VSG720898 WCC720898 WLY720898 WVU720898 J786434 JI786434 TE786434 ADA786434 AMW786434 AWS786434 BGO786434 BQK786434 CAG786434 CKC786434 CTY786434 DDU786434 DNQ786434 DXM786434 EHI786434 ERE786434 FBA786434 FKW786434 FUS786434 GEO786434 GOK786434 GYG786434 HIC786434 HRY786434 IBU786434 ILQ786434 IVM786434 JFI786434 JPE786434 JZA786434 KIW786434 KSS786434 LCO786434 LMK786434 LWG786434 MGC786434 MPY786434 MZU786434 NJQ786434 NTM786434 ODI786434 ONE786434 OXA786434 PGW786434 PQS786434 QAO786434 QKK786434 QUG786434 REC786434 RNY786434 RXU786434 SHQ786434 SRM786434 TBI786434 TLE786434 TVA786434 UEW786434 UOS786434 UYO786434 VIK786434 VSG786434 WCC786434 WLY786434 WVU786434 J851970 JI851970 TE851970 ADA851970 AMW851970 AWS851970 BGO851970 BQK851970 CAG851970 CKC851970 CTY851970 DDU851970 DNQ851970 DXM851970 EHI851970 ERE851970 FBA851970 FKW851970 FUS851970 GEO851970 GOK851970 GYG851970 HIC851970 HRY851970 IBU851970 ILQ851970 IVM851970 JFI851970 JPE851970 JZA851970 KIW851970 KSS851970 LCO851970 LMK851970 LWG851970 MGC851970 MPY851970 MZU851970 NJQ851970 NTM851970 ODI851970 ONE851970 OXA851970 PGW851970 PQS851970 QAO851970 QKK851970 QUG851970 REC851970 RNY851970 RXU851970 SHQ851970 SRM851970 TBI851970 TLE851970 TVA851970 UEW851970 UOS851970 UYO851970 VIK851970 VSG851970 WCC851970 WLY851970 WVU851970 J917506 JI917506 TE917506 ADA917506 AMW917506 AWS917506 BGO917506 BQK917506 CAG917506 CKC917506 CTY917506 DDU917506 DNQ917506 DXM917506 EHI917506 ERE917506 FBA917506 FKW917506 FUS917506 GEO917506 GOK917506 GYG917506 HIC917506 HRY917506 IBU917506 ILQ917506 IVM917506 JFI917506 JPE917506 JZA917506 KIW917506 KSS917506 LCO917506 LMK917506 LWG917506 MGC917506 MPY917506 MZU917506 NJQ917506 NTM917506 ODI917506 ONE917506 OXA917506 PGW917506 PQS917506 QAO917506 QKK917506 QUG917506 REC917506 RNY917506 RXU917506 SHQ917506 SRM917506 TBI917506 TLE917506 TVA917506 UEW917506 UOS917506 UYO917506 VIK917506 VSG917506 WCC917506 WLY917506 WVU917506 J983042 JI983042 TE983042 ADA983042 AMW983042 AWS983042 BGO983042 BQK983042 CAG983042 CKC983042 CTY983042 DDU983042 DNQ983042 DXM983042 EHI983042 ERE983042 FBA983042 FKW983042 FUS983042 GEO983042 GOK983042 GYG983042 HIC983042 HRY983042 IBU983042 ILQ983042 IVM983042 JFI983042 JPE983042 JZA983042 KIW983042 KSS983042 LCO983042 LMK983042 LWG983042 MGC983042 MPY983042 MZU983042 NJQ983042 NTM983042 ODI983042 ONE983042 OXA983042 PGW983042 PQS983042 QAO983042 QKK983042 QUG983042 REC983042 RNY983042 RXU983042 SHQ983042 SRM983042 TBI983042 TLE983042 TVA983042 UEW983042 UOS983042 UYO983042 VIK983042 VSG983042 WCC983042 WLY983042 WVU983042 WLS983047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N65538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N131074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N196610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N262146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N327682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N393218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N458754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N524290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N589826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N655362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N720898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N786434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N851970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N917506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N983042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UEQ983047 JF15 TB15 ACX15 AMT15 AWP15 BGL15 BQH15 CAD15 CJZ15 CTV15 DDR15 DNN15 DXJ15 EHF15 ERB15 FAX15 FKT15 FUP15 GEL15 GOH15 GYD15 HHZ15 HRV15 IBR15 ILN15 IVJ15 JFF15 JPB15 JYX15 KIT15 KSP15 LCL15 LMH15 LWD15 MFZ15 MPV15 MZR15 NJN15 NTJ15 ODF15 ONB15 OWX15 PGT15 PQP15 QAL15 QKH15 QUD15 RDZ15 RNV15 RXR15 SHN15 SRJ15 TBF15 TLB15 TUX15 UET15 UOP15 UYL15 VIH15 VSD15 WBZ15 WLV15 WVR15 F65543 JF65543 TB65543 ACX65543 AMT65543 AWP65543 BGL65543 BQH65543 CAD65543 CJZ65543 CTV65543 DDR65543 DNN65543 DXJ65543 EHF65543 ERB65543 FAX65543 FKT65543 FUP65543 GEL65543 GOH65543 GYD65543 HHZ65543 HRV65543 IBR65543 ILN65543 IVJ65543 JFF65543 JPB65543 JYX65543 KIT65543 KSP65543 LCL65543 LMH65543 LWD65543 MFZ65543 MPV65543 MZR65543 NJN65543 NTJ65543 ODF65543 ONB65543 OWX65543 PGT65543 PQP65543 QAL65543 QKH65543 QUD65543 RDZ65543 RNV65543 RXR65543 SHN65543 SRJ65543 TBF65543 TLB65543 TUX65543 UET65543 UOP65543 UYL65543 VIH65543 VSD65543 WBZ65543 WLV65543 WVR65543 F131079 JF131079 TB131079 ACX131079 AMT131079 AWP131079 BGL131079 BQH131079 CAD131079 CJZ131079 CTV131079 DDR131079 DNN131079 DXJ131079 EHF131079 ERB131079 FAX131079 FKT131079 FUP131079 GEL131079 GOH131079 GYD131079 HHZ131079 HRV131079 IBR131079 ILN131079 IVJ131079 JFF131079 JPB131079 JYX131079 KIT131079 KSP131079 LCL131079 LMH131079 LWD131079 MFZ131079 MPV131079 MZR131079 NJN131079 NTJ131079 ODF131079 ONB131079 OWX131079 PGT131079 PQP131079 QAL131079 QKH131079 QUD131079 RDZ131079 RNV131079 RXR131079 SHN131079 SRJ131079 TBF131079 TLB131079 TUX131079 UET131079 UOP131079 UYL131079 VIH131079 VSD131079 WBZ131079 WLV131079 WVR131079 F196615 JF196615 TB196615 ACX196615 AMT196615 AWP196615 BGL196615 BQH196615 CAD196615 CJZ196615 CTV196615 DDR196615 DNN196615 DXJ196615 EHF196615 ERB196615 FAX196615 FKT196615 FUP196615 GEL196615 GOH196615 GYD196615 HHZ196615 HRV196615 IBR196615 ILN196615 IVJ196615 JFF196615 JPB196615 JYX196615 KIT196615 KSP196615 LCL196615 LMH196615 LWD196615 MFZ196615 MPV196615 MZR196615 NJN196615 NTJ196615 ODF196615 ONB196615 OWX196615 PGT196615 PQP196615 QAL196615 QKH196615 QUD196615 RDZ196615 RNV196615 RXR196615 SHN196615 SRJ196615 TBF196615 TLB196615 TUX196615 UET196615 UOP196615 UYL196615 VIH196615 VSD196615 WBZ196615 WLV196615 WVR196615 F262151 JF262151 TB262151 ACX262151 AMT262151 AWP262151 BGL262151 BQH262151 CAD262151 CJZ262151 CTV262151 DDR262151 DNN262151 DXJ262151 EHF262151 ERB262151 FAX262151 FKT262151 FUP262151 GEL262151 GOH262151 GYD262151 HHZ262151 HRV262151 IBR262151 ILN262151 IVJ262151 JFF262151 JPB262151 JYX262151 KIT262151 KSP262151 LCL262151 LMH262151 LWD262151 MFZ262151 MPV262151 MZR262151 NJN262151 NTJ262151 ODF262151 ONB262151 OWX262151 PGT262151 PQP262151 QAL262151 QKH262151 QUD262151 RDZ262151 RNV262151 RXR262151 SHN262151 SRJ262151 TBF262151 TLB262151 TUX262151 UET262151 UOP262151 UYL262151 VIH262151 VSD262151 WBZ262151 WLV262151 WVR262151 F327687 JF327687 TB327687 ACX327687 AMT327687 AWP327687 BGL327687 BQH327687 CAD327687 CJZ327687 CTV327687 DDR327687 DNN327687 DXJ327687 EHF327687 ERB327687 FAX327687 FKT327687 FUP327687 GEL327687 GOH327687 GYD327687 HHZ327687 HRV327687 IBR327687 ILN327687 IVJ327687 JFF327687 JPB327687 JYX327687 KIT327687 KSP327687 LCL327687 LMH327687 LWD327687 MFZ327687 MPV327687 MZR327687 NJN327687 NTJ327687 ODF327687 ONB327687 OWX327687 PGT327687 PQP327687 QAL327687 QKH327687 QUD327687 RDZ327687 RNV327687 RXR327687 SHN327687 SRJ327687 TBF327687 TLB327687 TUX327687 UET327687 UOP327687 UYL327687 VIH327687 VSD327687 WBZ327687 WLV327687 WVR327687 F393223 JF393223 TB393223 ACX393223 AMT393223 AWP393223 BGL393223 BQH393223 CAD393223 CJZ393223 CTV393223 DDR393223 DNN393223 DXJ393223 EHF393223 ERB393223 FAX393223 FKT393223 FUP393223 GEL393223 GOH393223 GYD393223 HHZ393223 HRV393223 IBR393223 ILN393223 IVJ393223 JFF393223 JPB393223 JYX393223 KIT393223 KSP393223 LCL393223 LMH393223 LWD393223 MFZ393223 MPV393223 MZR393223 NJN393223 NTJ393223 ODF393223 ONB393223 OWX393223 PGT393223 PQP393223 QAL393223 QKH393223 QUD393223 RDZ393223 RNV393223 RXR393223 SHN393223 SRJ393223 TBF393223 TLB393223 TUX393223 UET393223 UOP393223 UYL393223 VIH393223 VSD393223 WBZ393223 WLV393223 WVR393223 F458759 JF458759 TB458759 ACX458759 AMT458759 AWP458759 BGL458759 BQH458759 CAD458759 CJZ458759 CTV458759 DDR458759 DNN458759 DXJ458759 EHF458759 ERB458759 FAX458759 FKT458759 FUP458759 GEL458759 GOH458759 GYD458759 HHZ458759 HRV458759 IBR458759 ILN458759 IVJ458759 JFF458759 JPB458759 JYX458759 KIT458759 KSP458759 LCL458759 LMH458759 LWD458759 MFZ458759 MPV458759 MZR458759 NJN458759 NTJ458759 ODF458759 ONB458759 OWX458759 PGT458759 PQP458759 QAL458759 QKH458759 QUD458759 RDZ458759 RNV458759 RXR458759 SHN458759 SRJ458759 TBF458759 TLB458759 TUX458759 UET458759 UOP458759 UYL458759 VIH458759 VSD458759 WBZ458759 WLV458759 WVR458759 F524295 JF524295 TB524295 ACX524295 AMT524295 AWP524295 BGL524295 BQH524295 CAD524295 CJZ524295 CTV524295 DDR524295 DNN524295 DXJ524295 EHF524295 ERB524295 FAX524295 FKT524295 FUP524295 GEL524295 GOH524295 GYD524295 HHZ524295 HRV524295 IBR524295 ILN524295 IVJ524295 JFF524295 JPB524295 JYX524295 KIT524295 KSP524295 LCL524295 LMH524295 LWD524295 MFZ524295 MPV524295 MZR524295 NJN524295 NTJ524295 ODF524295 ONB524295 OWX524295 PGT524295 PQP524295 QAL524295 QKH524295 QUD524295 RDZ524295 RNV524295 RXR524295 SHN524295 SRJ524295 TBF524295 TLB524295 TUX524295 UET524295 UOP524295 UYL524295 VIH524295 VSD524295 WBZ524295 WLV524295 WVR524295 F589831 JF589831 TB589831 ACX589831 AMT589831 AWP589831 BGL589831 BQH589831 CAD589831 CJZ589831 CTV589831 DDR589831 DNN589831 DXJ589831 EHF589831 ERB589831 FAX589831 FKT589831 FUP589831 GEL589831 GOH589831 GYD589831 HHZ589831 HRV589831 IBR589831 ILN589831 IVJ589831 JFF589831 JPB589831 JYX589831 KIT589831 KSP589831 LCL589831 LMH589831 LWD589831 MFZ589831 MPV589831 MZR589831 NJN589831 NTJ589831 ODF589831 ONB589831 OWX589831 PGT589831 PQP589831 QAL589831 QKH589831 QUD589831 RDZ589831 RNV589831 RXR589831 SHN589831 SRJ589831 TBF589831 TLB589831 TUX589831 UET589831 UOP589831 UYL589831 VIH589831 VSD589831 WBZ589831 WLV589831 WVR589831 F655367 JF655367 TB655367 ACX655367 AMT655367 AWP655367 BGL655367 BQH655367 CAD655367 CJZ655367 CTV655367 DDR655367 DNN655367 DXJ655367 EHF655367 ERB655367 FAX655367 FKT655367 FUP655367 GEL655367 GOH655367 GYD655367 HHZ655367 HRV655367 IBR655367 ILN655367 IVJ655367 JFF655367 JPB655367 JYX655367 KIT655367 KSP655367 LCL655367 LMH655367 LWD655367 MFZ655367 MPV655367 MZR655367 NJN655367 NTJ655367 ODF655367 ONB655367 OWX655367 PGT655367 PQP655367 QAL655367 QKH655367 QUD655367 RDZ655367 RNV655367 RXR655367 SHN655367 SRJ655367 TBF655367 TLB655367 TUX655367 UET655367 UOP655367 UYL655367 VIH655367 VSD655367 WBZ655367 WLV655367 WVR655367 F720903 JF720903 TB720903 ACX720903 AMT720903 AWP720903 BGL720903 BQH720903 CAD720903 CJZ720903 CTV720903 DDR720903 DNN720903 DXJ720903 EHF720903 ERB720903 FAX720903 FKT720903 FUP720903 GEL720903 GOH720903 GYD720903 HHZ720903 HRV720903 IBR720903 ILN720903 IVJ720903 JFF720903 JPB720903 JYX720903 KIT720903 KSP720903 LCL720903 LMH720903 LWD720903 MFZ720903 MPV720903 MZR720903 NJN720903 NTJ720903 ODF720903 ONB720903 OWX720903 PGT720903 PQP720903 QAL720903 QKH720903 QUD720903 RDZ720903 RNV720903 RXR720903 SHN720903 SRJ720903 TBF720903 TLB720903 TUX720903 UET720903 UOP720903 UYL720903 VIH720903 VSD720903 WBZ720903 WLV720903 WVR720903 F786439 JF786439 TB786439 ACX786439 AMT786439 AWP786439 BGL786439 BQH786439 CAD786439 CJZ786439 CTV786439 DDR786439 DNN786439 DXJ786439 EHF786439 ERB786439 FAX786439 FKT786439 FUP786439 GEL786439 GOH786439 GYD786439 HHZ786439 HRV786439 IBR786439 ILN786439 IVJ786439 JFF786439 JPB786439 JYX786439 KIT786439 KSP786439 LCL786439 LMH786439 LWD786439 MFZ786439 MPV786439 MZR786439 NJN786439 NTJ786439 ODF786439 ONB786439 OWX786439 PGT786439 PQP786439 QAL786439 QKH786439 QUD786439 RDZ786439 RNV786439 RXR786439 SHN786439 SRJ786439 TBF786439 TLB786439 TUX786439 UET786439 UOP786439 UYL786439 VIH786439 VSD786439 WBZ786439 WLV786439 WVR786439 F851975 JF851975 TB851975 ACX851975 AMT851975 AWP851975 BGL851975 BQH851975 CAD851975 CJZ851975 CTV851975 DDR851975 DNN851975 DXJ851975 EHF851975 ERB851975 FAX851975 FKT851975 FUP851975 GEL851975 GOH851975 GYD851975 HHZ851975 HRV851975 IBR851975 ILN851975 IVJ851975 JFF851975 JPB851975 JYX851975 KIT851975 KSP851975 LCL851975 LMH851975 LWD851975 MFZ851975 MPV851975 MZR851975 NJN851975 NTJ851975 ODF851975 ONB851975 OWX851975 PGT851975 PQP851975 QAL851975 QKH851975 QUD851975 RDZ851975 RNV851975 RXR851975 SHN851975 SRJ851975 TBF851975 TLB851975 TUX851975 UET851975 UOP851975 UYL851975 VIH851975 VSD851975 WBZ851975 WLV851975 WVR851975 F917511 JF917511 TB917511 ACX917511 AMT917511 AWP917511 BGL917511 BQH917511 CAD917511 CJZ917511 CTV917511 DDR917511 DNN917511 DXJ917511 EHF917511 ERB917511 FAX917511 FKT917511 FUP917511 GEL917511 GOH917511 GYD917511 HHZ917511 HRV917511 IBR917511 ILN917511 IVJ917511 JFF917511 JPB917511 JYX917511 KIT917511 KSP917511 LCL917511 LMH917511 LWD917511 MFZ917511 MPV917511 MZR917511 NJN917511 NTJ917511 ODF917511 ONB917511 OWX917511 PGT917511 PQP917511 QAL917511 QKH917511 QUD917511 RDZ917511 RNV917511 RXR917511 SHN917511 SRJ917511 TBF917511 TLB917511 TUX917511 UET917511 UOP917511 UYL917511 VIH917511 VSD917511 WBZ917511 WLV917511 WVR917511 F983047 JF983047 TB983047 ACX983047 AMT983047 AWP983047 BGL983047 BQH983047 CAD983047 CJZ983047 CTV983047 DDR983047 DNN983047 DXJ983047 EHF983047 ERB983047 FAX983047 FKT983047 FUP983047 GEL983047 GOH983047 GYD983047 HHZ983047 HRV983047 IBR983047 ILN983047 IVJ983047 JFF983047 JPB983047 JYX983047 KIT983047 KSP983047 LCL983047 LMH983047 LWD983047 MFZ983047 MPV983047 MZR983047 NJN983047 NTJ983047 ODF983047 ONB983047 OWX983047 PGT983047 PQP983047 QAL983047 QKH983047 QUD983047 RDZ983047 RNV983047 RXR983047 SHN983047 SRJ983047 TBF983047 TLB983047 TUX983047 UET983047 UOP983047 UYL983047 VIH983047 VSD983047 WBZ983047 WLV983047 WVR983047 UOM983047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J65543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J131079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J196615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J262151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J327687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J393223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J458759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J524295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J589831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J655367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J720903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J786439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J851975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J917511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J983047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UYI983047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N65543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N131079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N196615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N262151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N327687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N393223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N458759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N524295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N589831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N655367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N720903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N786439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N851975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N917511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N983047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SRG983047 JO15 TK15 ADG15 ANC15 AWY15 BGU15 BQQ15 CAM15 CKI15 CUE15 DEA15 DNW15 DXS15 EHO15 ERK15 FBG15 FLC15 FUY15 GEU15 GOQ15 GYM15 HII15 HSE15 ICA15 ILW15 IVS15 JFO15 JPK15 JZG15 KJC15 KSY15 LCU15 LMQ15 LWM15 MGI15 MQE15 NAA15 NJW15 NTS15 ODO15 ONK15 OXG15 PHC15 PQY15 QAU15 QKQ15 QUM15 REI15 ROE15 RYA15 SHW15 SRS15 TBO15 TLK15 TVG15 UFC15 UOY15 UYU15 VIQ15 VSM15 WCI15 WME15 WWA15 R65543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R131079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R196615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R262151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R327687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R393223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R458759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R524295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R589831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R655367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R720903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R786439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R851975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R917511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R983047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TBC983047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B65543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B131079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B196615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B262151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B327687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B393223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B458759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B524295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B589831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B655367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B720903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B786439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B851975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B917511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B983047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4">
    <tabColor theme="3" tint="-0.249977111117893"/>
    <pageSetUpPr fitToPage="1"/>
  </sheetPr>
  <dimension ref="A1:P43"/>
  <sheetViews>
    <sheetView zoomScale="70" zoomScaleNormal="70" workbookViewId="0"/>
  </sheetViews>
  <sheetFormatPr defaultColWidth="11" defaultRowHeight="15.6"/>
  <cols>
    <col min="1" max="1" width="3.375" style="1" bestFit="1" customWidth="1"/>
    <col min="2" max="2" width="13.125" bestFit="1" customWidth="1"/>
    <col min="3" max="3" width="3.625" customWidth="1"/>
    <col min="4" max="4" width="8.625" bestFit="1" customWidth="1"/>
    <col min="5" max="5" width="7.5" bestFit="1" customWidth="1"/>
    <col min="6" max="6" width="7.5" customWidth="1"/>
    <col min="7" max="7" width="8.5" customWidth="1"/>
    <col min="8" max="8" width="10.125" customWidth="1"/>
    <col min="9" max="9" width="10.625" bestFit="1" customWidth="1"/>
    <col min="10" max="10" width="13.375" bestFit="1" customWidth="1"/>
    <col min="11" max="11" width="9.125" style="1" customWidth="1"/>
    <col min="12" max="12" width="7.875" style="54" customWidth="1"/>
    <col min="13" max="13" width="3.5" style="53" customWidth="1"/>
    <col min="14" max="14" width="3.125" style="53" customWidth="1"/>
    <col min="15" max="15" width="2.125" style="53" bestFit="1" customWidth="1"/>
    <col min="16" max="16" width="11" style="53"/>
  </cols>
  <sheetData>
    <row r="1" spans="1:16" s="11" customFormat="1" ht="15" customHeight="1">
      <c r="A1" s="68"/>
      <c r="B1" s="310" t="s">
        <v>1900</v>
      </c>
      <c r="C1" s="311"/>
      <c r="D1" s="124" t="s">
        <v>1901</v>
      </c>
      <c r="E1" s="124" t="s">
        <v>1902</v>
      </c>
      <c r="F1" s="124" t="s">
        <v>1903</v>
      </c>
      <c r="G1" s="72" t="s">
        <v>1904</v>
      </c>
      <c r="H1" s="72" t="s">
        <v>1905</v>
      </c>
      <c r="I1" s="54"/>
      <c r="J1" s="54"/>
      <c r="K1" s="54"/>
      <c r="L1" s="166" t="s">
        <v>1906</v>
      </c>
      <c r="M1" s="166"/>
      <c r="N1" s="166"/>
      <c r="O1" s="209"/>
      <c r="P1" s="210"/>
    </row>
    <row r="2" spans="1:16" s="11" customFormat="1" ht="15" customHeight="1">
      <c r="A2" s="69" t="s">
        <v>1907</v>
      </c>
      <c r="B2" s="312" t="s">
        <v>935</v>
      </c>
      <c r="C2" s="313"/>
      <c r="D2" s="47"/>
      <c r="E2" s="47"/>
      <c r="F2" s="47"/>
      <c r="G2" s="73" t="s">
        <v>1908</v>
      </c>
      <c r="H2" s="73" t="s">
        <v>1909</v>
      </c>
      <c r="I2" s="74"/>
      <c r="J2" s="52"/>
      <c r="K2" s="52"/>
      <c r="L2" s="166">
        <v>2</v>
      </c>
      <c r="M2" s="166">
        <v>1</v>
      </c>
      <c r="N2" s="166">
        <v>2</v>
      </c>
      <c r="O2" s="209"/>
      <c r="P2" s="210"/>
    </row>
    <row r="3" spans="1:16" s="11" customFormat="1" ht="18" customHeight="1">
      <c r="A3" s="70" t="s">
        <v>1910</v>
      </c>
      <c r="B3" s="312" t="s">
        <v>936</v>
      </c>
      <c r="C3" s="313"/>
      <c r="D3" s="47"/>
      <c r="E3" s="73" t="s">
        <v>1909</v>
      </c>
      <c r="F3" s="73" t="s">
        <v>1909</v>
      </c>
      <c r="G3" s="73" t="s">
        <v>1909</v>
      </c>
      <c r="H3" s="73">
        <v>1</v>
      </c>
      <c r="I3" s="65"/>
      <c r="J3" s="52"/>
      <c r="K3" s="52"/>
      <c r="L3" s="51"/>
      <c r="M3" s="167"/>
      <c r="N3" s="167"/>
      <c r="O3" s="209"/>
      <c r="P3" s="209"/>
    </row>
    <row r="4" spans="1:16" s="11" customFormat="1" ht="15" customHeight="1">
      <c r="A4" s="69" t="s">
        <v>1911</v>
      </c>
      <c r="B4" s="312" t="s">
        <v>939</v>
      </c>
      <c r="C4" s="313"/>
      <c r="D4" s="47"/>
      <c r="E4" s="73" t="s">
        <v>1909</v>
      </c>
      <c r="F4" s="73" t="s">
        <v>1909</v>
      </c>
      <c r="G4" s="73" t="s">
        <v>1909</v>
      </c>
      <c r="H4" s="73">
        <v>1</v>
      </c>
      <c r="I4" s="65"/>
      <c r="J4" s="52"/>
      <c r="K4" s="52"/>
      <c r="L4" s="167">
        <f>'fiche engagement'!C9</f>
        <v>0</v>
      </c>
      <c r="M4" s="51"/>
      <c r="N4" s="167"/>
      <c r="O4" s="209"/>
      <c r="P4" s="209"/>
    </row>
    <row r="5" spans="1:16" s="11" customFormat="1" ht="15" customHeight="1">
      <c r="A5" s="69" t="s">
        <v>1911</v>
      </c>
      <c r="B5" s="312" t="s">
        <v>941</v>
      </c>
      <c r="C5" s="313"/>
      <c r="D5" s="47"/>
      <c r="E5" s="73" t="s">
        <v>1909</v>
      </c>
      <c r="F5" s="73" t="s">
        <v>1909</v>
      </c>
      <c r="G5" s="73">
        <v>1</v>
      </c>
      <c r="H5" s="73" t="s">
        <v>1912</v>
      </c>
      <c r="I5" s="65"/>
      <c r="J5" s="52"/>
      <c r="K5" s="52"/>
      <c r="L5" s="51"/>
      <c r="M5" s="167"/>
      <c r="N5" s="51"/>
      <c r="O5" s="210"/>
      <c r="P5" s="210"/>
    </row>
    <row r="6" spans="1:16" s="11" customFormat="1" ht="15" customHeight="1">
      <c r="A6" s="69" t="s">
        <v>1913</v>
      </c>
      <c r="B6" s="312" t="s">
        <v>937</v>
      </c>
      <c r="C6" s="313"/>
      <c r="D6" s="73" t="s">
        <v>1908</v>
      </c>
      <c r="E6" s="73">
        <v>1</v>
      </c>
      <c r="F6" s="73">
        <v>1</v>
      </c>
      <c r="G6" s="73" t="s">
        <v>1912</v>
      </c>
      <c r="H6" s="73">
        <v>2</v>
      </c>
      <c r="I6" s="65"/>
      <c r="J6" s="75" t="s">
        <v>1914</v>
      </c>
      <c r="K6" s="125">
        <v>0.2</v>
      </c>
      <c r="L6" s="210"/>
      <c r="M6" s="210"/>
      <c r="N6" s="210"/>
      <c r="O6" s="210"/>
      <c r="P6" s="210"/>
    </row>
    <row r="7" spans="1:16" s="11" customFormat="1" ht="15" customHeight="1">
      <c r="A7" s="69" t="s">
        <v>1913</v>
      </c>
      <c r="B7" s="312" t="s">
        <v>1915</v>
      </c>
      <c r="C7" s="313"/>
      <c r="D7" s="73" t="s">
        <v>1908</v>
      </c>
      <c r="E7" s="73">
        <v>1</v>
      </c>
      <c r="F7" s="73">
        <v>1</v>
      </c>
      <c r="G7" s="73" t="s">
        <v>1912</v>
      </c>
      <c r="H7" s="73">
        <v>2</v>
      </c>
      <c r="I7" s="68" t="s">
        <v>1916</v>
      </c>
      <c r="J7" s="75" t="s">
        <v>1917</v>
      </c>
      <c r="K7" s="125">
        <v>0.1</v>
      </c>
      <c r="L7" s="210"/>
      <c r="M7" s="210"/>
      <c r="N7" s="210"/>
      <c r="O7" s="210"/>
      <c r="P7" s="210"/>
    </row>
    <row r="8" spans="1:16" s="11" customFormat="1" ht="15" customHeight="1" thickBot="1">
      <c r="A8" s="69" t="s">
        <v>1913</v>
      </c>
      <c r="B8" s="312" t="s">
        <v>1918</v>
      </c>
      <c r="C8" s="313"/>
      <c r="D8" s="73" t="s">
        <v>1919</v>
      </c>
      <c r="E8" s="73" t="s">
        <v>1920</v>
      </c>
      <c r="F8" s="73" t="s">
        <v>1920</v>
      </c>
      <c r="G8" s="47"/>
      <c r="H8" s="47"/>
      <c r="I8" s="37" t="s">
        <v>1882</v>
      </c>
      <c r="J8" s="75" t="s">
        <v>1921</v>
      </c>
      <c r="K8" s="125">
        <v>0.2</v>
      </c>
      <c r="L8" s="55"/>
      <c r="M8" s="55"/>
      <c r="N8" s="55"/>
      <c r="O8" s="55"/>
      <c r="P8" s="55"/>
    </row>
    <row r="9" spans="1:16" s="11" customFormat="1" ht="15" customHeight="1" thickBot="1">
      <c r="A9" s="69" t="s">
        <v>1911</v>
      </c>
      <c r="B9" s="312" t="s">
        <v>1922</v>
      </c>
      <c r="C9" s="313"/>
      <c r="D9" s="73" t="s">
        <v>1908</v>
      </c>
      <c r="E9" s="73">
        <v>1</v>
      </c>
      <c r="F9" s="73">
        <v>1</v>
      </c>
      <c r="G9" s="48" t="s">
        <v>1912</v>
      </c>
      <c r="H9" s="48">
        <v>2</v>
      </c>
      <c r="I9" s="46">
        <f>IF(OR('fiche engagement'!C9="FédéralB",'fiche engagement'!C9="FédéralA"),K32+K41,K23+K32+K41)</f>
        <v>0</v>
      </c>
      <c r="J9" s="75" t="s">
        <v>1923</v>
      </c>
      <c r="K9" s="125">
        <v>1</v>
      </c>
      <c r="L9" s="55"/>
      <c r="M9" s="55"/>
      <c r="N9" s="55"/>
      <c r="O9" s="55"/>
      <c r="P9" s="55"/>
    </row>
    <row r="10" spans="1:16" s="11" customFormat="1" ht="15" customHeight="1">
      <c r="A10" s="69" t="s">
        <v>1913</v>
      </c>
      <c r="B10" s="312" t="s">
        <v>1924</v>
      </c>
      <c r="C10" s="313"/>
      <c r="D10" s="73">
        <v>1</v>
      </c>
      <c r="E10" s="73" t="s">
        <v>1925</v>
      </c>
      <c r="F10" s="73" t="s">
        <v>1925</v>
      </c>
      <c r="G10" s="48">
        <v>2</v>
      </c>
      <c r="H10" s="47"/>
      <c r="I10" s="65"/>
      <c r="J10" s="75" t="s">
        <v>1926</v>
      </c>
      <c r="K10" s="125">
        <v>0.2</v>
      </c>
      <c r="L10" s="55"/>
      <c r="M10" s="55"/>
      <c r="N10" s="55"/>
      <c r="O10" s="55"/>
      <c r="P10" s="55"/>
    </row>
    <row r="11" spans="1:16" s="11" customFormat="1" ht="15" customHeight="1" thickBot="1">
      <c r="A11" s="69" t="s">
        <v>1911</v>
      </c>
      <c r="B11" s="312" t="s">
        <v>1927</v>
      </c>
      <c r="C11" s="313"/>
      <c r="D11" s="73">
        <v>1</v>
      </c>
      <c r="E11" s="73" t="s">
        <v>1925</v>
      </c>
      <c r="F11" s="73" t="s">
        <v>1925</v>
      </c>
      <c r="G11" s="48">
        <v>2</v>
      </c>
      <c r="H11" s="47"/>
      <c r="I11" s="65"/>
      <c r="J11" s="79" t="s">
        <v>1928</v>
      </c>
      <c r="K11" s="80">
        <v>0.1</v>
      </c>
      <c r="L11" s="55"/>
      <c r="M11" s="55"/>
      <c r="N11" s="55"/>
      <c r="O11" s="89"/>
      <c r="P11" s="55"/>
    </row>
    <row r="12" spans="1:16" s="11" customFormat="1" ht="15" customHeight="1" thickBot="1">
      <c r="A12" s="69" t="s">
        <v>1913</v>
      </c>
      <c r="B12" s="312" t="s">
        <v>1929</v>
      </c>
      <c r="C12" s="313"/>
      <c r="D12" s="73" t="s">
        <v>1920</v>
      </c>
      <c r="E12" s="73" t="s">
        <v>1930</v>
      </c>
      <c r="F12" s="73" t="s">
        <v>1930</v>
      </c>
      <c r="G12" s="47"/>
      <c r="H12" s="47"/>
      <c r="I12" s="77" t="s">
        <v>1931</v>
      </c>
      <c r="J12" s="325" t="str">
        <f>CONCATENATE('fiche engagement'!C9," ", 'fiche engagement'!C11," ", 'fiche engagement'!E9)</f>
        <v xml:space="preserve">  </v>
      </c>
      <c r="K12" s="326"/>
      <c r="L12" s="55"/>
      <c r="M12" s="55"/>
      <c r="N12" s="55"/>
      <c r="O12" s="55"/>
      <c r="P12" s="55"/>
    </row>
    <row r="13" spans="1:16" ht="15" customHeight="1" thickBot="1">
      <c r="A13" s="71" t="s">
        <v>1913</v>
      </c>
      <c r="B13" s="316" t="s">
        <v>1932</v>
      </c>
      <c r="C13" s="317"/>
      <c r="D13" s="76" t="s">
        <v>1925</v>
      </c>
      <c r="E13" s="76" t="s">
        <v>1933</v>
      </c>
      <c r="F13" s="76"/>
      <c r="G13" s="47"/>
      <c r="H13" s="47"/>
      <c r="I13" s="54"/>
      <c r="J13" s="78"/>
      <c r="K13" s="65"/>
      <c r="L13" s="89"/>
      <c r="M13" s="89"/>
      <c r="N13" s="89"/>
      <c r="O13" s="89"/>
      <c r="P13" s="89"/>
    </row>
    <row r="14" spans="1:16" ht="18.600000000000001" thickBot="1">
      <c r="A14" s="67"/>
      <c r="B14" s="77" t="s">
        <v>1934</v>
      </c>
      <c r="C14" s="321" t="str">
        <f>CONCATENATE(INDEX('FFGym Clubs'!D3:D298,'fiche engagement'!H16)," - Equipe N°",'fiche engagement'!E11)</f>
        <v>VESOUL - Equipe N°</v>
      </c>
      <c r="D14" s="322"/>
      <c r="E14" s="322"/>
      <c r="F14" s="322"/>
      <c r="G14" s="322"/>
      <c r="H14" s="322"/>
      <c r="I14" s="323"/>
      <c r="J14" s="323"/>
      <c r="K14" s="324"/>
      <c r="L14" s="89"/>
      <c r="M14" s="89"/>
      <c r="N14" s="89"/>
      <c r="O14" s="89"/>
      <c r="P14" s="89"/>
    </row>
    <row r="15" spans="1:16" s="54" customFormat="1" ht="15.95" thickBot="1">
      <c r="A15" s="221"/>
      <c r="B15" s="222" t="s">
        <v>1935</v>
      </c>
      <c r="C15" s="222"/>
      <c r="D15" s="222"/>
      <c r="E15" s="222"/>
      <c r="F15" s="222"/>
      <c r="G15" s="222"/>
      <c r="H15" s="223"/>
      <c r="I15" s="223"/>
      <c r="J15" s="223"/>
      <c r="K15" s="221"/>
      <c r="L15" s="89"/>
      <c r="M15" s="89"/>
      <c r="N15" s="89"/>
      <c r="O15" s="89"/>
      <c r="P15" s="89"/>
    </row>
    <row r="16" spans="1:16" s="52" customFormat="1" ht="20.100000000000001" customHeight="1">
      <c r="A16" s="186" t="s">
        <v>1936</v>
      </c>
      <c r="B16" s="187" t="s">
        <v>1937</v>
      </c>
      <c r="C16" s="318"/>
      <c r="D16" s="319"/>
      <c r="E16" s="319"/>
      <c r="F16" s="319"/>
      <c r="G16" s="319"/>
      <c r="H16" s="319"/>
      <c r="I16" s="319"/>
      <c r="J16" s="320"/>
      <c r="K16" s="188" t="s">
        <v>2</v>
      </c>
      <c r="L16" s="55"/>
      <c r="M16" s="55"/>
      <c r="N16" s="55"/>
      <c r="O16" s="55"/>
      <c r="P16" s="55"/>
    </row>
    <row r="17" spans="1:16" s="52" customFormat="1" ht="21" customHeight="1">
      <c r="A17" s="189">
        <v>1</v>
      </c>
      <c r="B17" s="190"/>
      <c r="C17" s="306"/>
      <c r="D17" s="306"/>
      <c r="E17" s="306"/>
      <c r="F17" s="306"/>
      <c r="G17" s="306"/>
      <c r="H17" s="306"/>
      <c r="I17" s="306"/>
      <c r="J17" s="306"/>
      <c r="K17" s="191">
        <v>0</v>
      </c>
      <c r="M17" s="51"/>
      <c r="N17" s="51"/>
      <c r="O17" s="51"/>
      <c r="P17" s="51"/>
    </row>
    <row r="18" spans="1:16" s="52" customFormat="1" ht="21" customHeight="1">
      <c r="A18" s="189">
        <v>2</v>
      </c>
      <c r="B18" s="190"/>
      <c r="C18" s="306"/>
      <c r="D18" s="306"/>
      <c r="E18" s="306"/>
      <c r="F18" s="306"/>
      <c r="G18" s="306"/>
      <c r="H18" s="306"/>
      <c r="I18" s="306"/>
      <c r="J18" s="306"/>
      <c r="K18" s="191">
        <v>0</v>
      </c>
      <c r="M18" s="51"/>
      <c r="N18" s="51"/>
      <c r="O18" s="51"/>
      <c r="P18" s="51"/>
    </row>
    <row r="19" spans="1:16" s="52" customFormat="1" ht="21" customHeight="1">
      <c r="A19" s="189">
        <v>3</v>
      </c>
      <c r="B19" s="190"/>
      <c r="C19" s="306"/>
      <c r="D19" s="306"/>
      <c r="E19" s="306"/>
      <c r="F19" s="306"/>
      <c r="G19" s="306"/>
      <c r="H19" s="306"/>
      <c r="I19" s="306"/>
      <c r="J19" s="306"/>
      <c r="K19" s="191">
        <v>0</v>
      </c>
      <c r="M19" s="51"/>
      <c r="N19" s="51"/>
      <c r="O19" s="51"/>
      <c r="P19" s="51"/>
    </row>
    <row r="20" spans="1:16" s="52" customFormat="1" ht="21" customHeight="1">
      <c r="A20" s="189">
        <v>4</v>
      </c>
      <c r="B20" s="190"/>
      <c r="C20" s="306"/>
      <c r="D20" s="306"/>
      <c r="E20" s="306"/>
      <c r="F20" s="306"/>
      <c r="G20" s="306"/>
      <c r="H20" s="306"/>
      <c r="I20" s="306"/>
      <c r="J20" s="306"/>
      <c r="K20" s="191">
        <v>0</v>
      </c>
      <c r="M20" s="51"/>
      <c r="N20" s="51"/>
      <c r="O20" s="51"/>
      <c r="P20" s="51"/>
    </row>
    <row r="21" spans="1:16" s="52" customFormat="1" ht="21" customHeight="1">
      <c r="A21" s="189">
        <v>5</v>
      </c>
      <c r="B21" s="190"/>
      <c r="C21" s="306"/>
      <c r="D21" s="306"/>
      <c r="E21" s="306"/>
      <c r="F21" s="306"/>
      <c r="G21" s="306"/>
      <c r="H21" s="306"/>
      <c r="I21" s="306"/>
      <c r="J21" s="306"/>
      <c r="K21" s="191">
        <v>0</v>
      </c>
      <c r="M21" s="51"/>
      <c r="N21" s="51"/>
      <c r="O21" s="51"/>
      <c r="P21" s="51"/>
    </row>
    <row r="22" spans="1:16" s="52" customFormat="1" ht="21" customHeight="1" thickBot="1">
      <c r="A22" s="192">
        <v>6</v>
      </c>
      <c r="B22" s="190"/>
      <c r="C22" s="307"/>
      <c r="D22" s="307"/>
      <c r="E22" s="307"/>
      <c r="F22" s="307"/>
      <c r="G22" s="307"/>
      <c r="H22" s="307"/>
      <c r="I22" s="307"/>
      <c r="J22" s="307"/>
      <c r="K22" s="193">
        <v>0</v>
      </c>
      <c r="M22" s="51"/>
      <c r="N22" s="51"/>
      <c r="O22" s="51"/>
      <c r="P22" s="51"/>
    </row>
    <row r="23" spans="1:16" s="52" customFormat="1" ht="15.6" customHeight="1" thickBot="1">
      <c r="A23" s="44"/>
      <c r="B23" s="11"/>
      <c r="C23" s="314" t="s">
        <v>1938</v>
      </c>
      <c r="D23" s="314"/>
      <c r="E23" s="314"/>
      <c r="F23" s="314"/>
      <c r="G23" s="314"/>
      <c r="H23" s="314"/>
      <c r="I23" s="314"/>
      <c r="J23" s="315"/>
      <c r="K23" s="194">
        <f>ROUND(SUM(K17:K22)/6,1)</f>
        <v>0</v>
      </c>
      <c r="M23" s="51"/>
      <c r="N23" s="51"/>
      <c r="O23" s="51"/>
      <c r="P23" s="51"/>
    </row>
    <row r="24" spans="1:16" s="54" customFormat="1" ht="15.95" thickBot="1">
      <c r="A24" s="56"/>
      <c r="B24" s="57" t="s">
        <v>1939</v>
      </c>
      <c r="C24" s="57"/>
      <c r="D24" s="57"/>
      <c r="E24" s="57"/>
      <c r="F24" s="57"/>
      <c r="G24" s="57"/>
      <c r="H24" s="58"/>
      <c r="I24" s="58"/>
      <c r="J24" s="58"/>
      <c r="K24" s="56"/>
      <c r="M24" s="53"/>
      <c r="N24" s="53"/>
      <c r="O24" s="53"/>
      <c r="P24" s="53"/>
    </row>
    <row r="25" spans="1:16" s="52" customFormat="1" ht="20.100000000000001" customHeight="1">
      <c r="A25" s="59" t="s">
        <v>1936</v>
      </c>
      <c r="B25" s="60" t="s">
        <v>1937</v>
      </c>
      <c r="C25" s="113"/>
      <c r="D25" s="114"/>
      <c r="E25" s="114"/>
      <c r="F25" s="114"/>
      <c r="G25" s="114"/>
      <c r="H25" s="114"/>
      <c r="I25" s="114"/>
      <c r="J25" s="185"/>
      <c r="K25" s="61" t="s">
        <v>2</v>
      </c>
      <c r="M25" s="51"/>
      <c r="N25" s="51"/>
      <c r="O25" s="51"/>
      <c r="P25" s="51"/>
    </row>
    <row r="26" spans="1:16" s="52" customFormat="1" ht="21" customHeight="1">
      <c r="A26" s="62">
        <v>1</v>
      </c>
      <c r="B26" s="180"/>
      <c r="C26" s="305"/>
      <c r="D26" s="305"/>
      <c r="E26" s="305"/>
      <c r="F26" s="305"/>
      <c r="G26" s="305"/>
      <c r="H26" s="305"/>
      <c r="I26" s="305"/>
      <c r="J26" s="305"/>
      <c r="K26" s="63">
        <v>0</v>
      </c>
      <c r="L26" s="55"/>
      <c r="M26" s="51"/>
      <c r="N26" s="51"/>
      <c r="O26" s="51"/>
      <c r="P26" s="51"/>
    </row>
    <row r="27" spans="1:16" s="52" customFormat="1" ht="21" customHeight="1">
      <c r="A27" s="62">
        <v>2</v>
      </c>
      <c r="B27" s="180"/>
      <c r="C27" s="305"/>
      <c r="D27" s="305"/>
      <c r="E27" s="305"/>
      <c r="F27" s="305"/>
      <c r="G27" s="305"/>
      <c r="H27" s="305"/>
      <c r="I27" s="305"/>
      <c r="J27" s="305"/>
      <c r="K27" s="63">
        <v>0</v>
      </c>
      <c r="M27" s="51"/>
      <c r="N27" s="51"/>
      <c r="O27" s="51"/>
      <c r="P27" s="51"/>
    </row>
    <row r="28" spans="1:16" s="52" customFormat="1" ht="21" customHeight="1">
      <c r="A28" s="62">
        <v>3</v>
      </c>
      <c r="B28" s="180"/>
      <c r="C28" s="305"/>
      <c r="D28" s="305"/>
      <c r="E28" s="305"/>
      <c r="F28" s="305"/>
      <c r="G28" s="305"/>
      <c r="H28" s="305"/>
      <c r="I28" s="305"/>
      <c r="J28" s="305"/>
      <c r="K28" s="63">
        <v>0</v>
      </c>
      <c r="M28" s="51"/>
      <c r="N28" s="51"/>
      <c r="O28" s="51"/>
      <c r="P28" s="51"/>
    </row>
    <row r="29" spans="1:16" s="52" customFormat="1" ht="21" customHeight="1">
      <c r="A29" s="62">
        <v>4</v>
      </c>
      <c r="B29" s="180"/>
      <c r="C29" s="305"/>
      <c r="D29" s="305"/>
      <c r="E29" s="305"/>
      <c r="F29" s="305"/>
      <c r="G29" s="305"/>
      <c r="H29" s="305"/>
      <c r="I29" s="305"/>
      <c r="J29" s="305"/>
      <c r="K29" s="63">
        <v>0</v>
      </c>
      <c r="M29" s="51"/>
      <c r="N29" s="51"/>
      <c r="O29" s="51"/>
      <c r="P29" s="51"/>
    </row>
    <row r="30" spans="1:16" s="52" customFormat="1" ht="21" customHeight="1">
      <c r="A30" s="62">
        <v>5</v>
      </c>
      <c r="B30" s="180"/>
      <c r="C30" s="305"/>
      <c r="D30" s="305"/>
      <c r="E30" s="305"/>
      <c r="F30" s="305"/>
      <c r="G30" s="305"/>
      <c r="H30" s="305"/>
      <c r="I30" s="305"/>
      <c r="J30" s="305"/>
      <c r="K30" s="63">
        <v>0</v>
      </c>
      <c r="M30" s="51"/>
      <c r="N30" s="51"/>
      <c r="O30" s="51"/>
      <c r="P30" s="51"/>
    </row>
    <row r="31" spans="1:16" s="52" customFormat="1" ht="24.75" customHeight="1" thickBot="1">
      <c r="A31" s="64">
        <v>6</v>
      </c>
      <c r="B31" s="181"/>
      <c r="C31" s="305"/>
      <c r="D31" s="305"/>
      <c r="E31" s="305"/>
      <c r="F31" s="305"/>
      <c r="G31" s="305"/>
      <c r="H31" s="305"/>
      <c r="I31" s="305"/>
      <c r="J31" s="305"/>
      <c r="K31" s="66">
        <v>0</v>
      </c>
      <c r="M31" s="51"/>
      <c r="N31" s="51"/>
      <c r="O31" s="51"/>
      <c r="P31" s="51"/>
    </row>
    <row r="32" spans="1:16" s="52" customFormat="1" ht="17.100000000000001" customHeight="1" thickBot="1">
      <c r="A32" s="65"/>
      <c r="C32" s="308" t="s">
        <v>1938</v>
      </c>
      <c r="D32" s="308"/>
      <c r="E32" s="308"/>
      <c r="F32" s="308"/>
      <c r="G32" s="308"/>
      <c r="H32" s="308"/>
      <c r="I32" s="308"/>
      <c r="J32" s="309"/>
      <c r="K32" s="45">
        <f>IF(K26&lt;&gt;"",ROUND(AVERAGE(K26:K31),1),0)</f>
        <v>0</v>
      </c>
      <c r="M32" s="51"/>
      <c r="N32" s="51"/>
      <c r="O32" s="51"/>
      <c r="P32" s="51"/>
    </row>
    <row r="33" spans="1:16" s="54" customFormat="1" ht="15.95" thickBot="1">
      <c r="A33" s="56"/>
      <c r="B33" s="57" t="s">
        <v>1940</v>
      </c>
      <c r="C33" s="57"/>
      <c r="D33" s="57"/>
      <c r="E33" s="57"/>
      <c r="F33" s="57"/>
      <c r="G33" s="57"/>
      <c r="H33" s="58"/>
      <c r="I33" s="58"/>
      <c r="J33" s="58"/>
      <c r="K33" s="56"/>
      <c r="M33" s="53"/>
      <c r="N33" s="53"/>
      <c r="O33" s="53"/>
      <c r="P33" s="53"/>
    </row>
    <row r="34" spans="1:16" s="52" customFormat="1" ht="20.100000000000001" customHeight="1">
      <c r="A34" s="59" t="s">
        <v>1936</v>
      </c>
      <c r="B34" s="60" t="s">
        <v>1937</v>
      </c>
      <c r="C34" s="113"/>
      <c r="D34" s="114"/>
      <c r="E34" s="114"/>
      <c r="F34" s="114"/>
      <c r="G34" s="114"/>
      <c r="H34" s="114"/>
      <c r="I34" s="114"/>
      <c r="J34" s="185"/>
      <c r="K34" s="61" t="s">
        <v>2</v>
      </c>
      <c r="M34" s="51"/>
      <c r="N34" s="51"/>
      <c r="O34" s="51"/>
      <c r="P34" s="51"/>
    </row>
    <row r="35" spans="1:16" s="52" customFormat="1" ht="21" customHeight="1">
      <c r="A35" s="62">
        <v>1</v>
      </c>
      <c r="B35" s="180"/>
      <c r="C35" s="305"/>
      <c r="D35" s="305"/>
      <c r="E35" s="305"/>
      <c r="F35" s="305"/>
      <c r="G35" s="305"/>
      <c r="H35" s="305"/>
      <c r="I35" s="305"/>
      <c r="J35" s="305"/>
      <c r="K35" s="63">
        <v>0</v>
      </c>
      <c r="M35" s="51"/>
      <c r="N35" s="51"/>
      <c r="O35" s="51"/>
      <c r="P35" s="51"/>
    </row>
    <row r="36" spans="1:16" s="52" customFormat="1" ht="21" customHeight="1">
      <c r="A36" s="62">
        <v>2</v>
      </c>
      <c r="B36" s="180"/>
      <c r="C36" s="305"/>
      <c r="D36" s="305"/>
      <c r="E36" s="305"/>
      <c r="F36" s="305"/>
      <c r="G36" s="305"/>
      <c r="H36" s="305"/>
      <c r="I36" s="305"/>
      <c r="J36" s="305"/>
      <c r="K36" s="63">
        <v>0</v>
      </c>
      <c r="M36" s="51"/>
      <c r="N36" s="51"/>
      <c r="O36" s="51"/>
      <c r="P36" s="51"/>
    </row>
    <row r="37" spans="1:16" s="52" customFormat="1" ht="21" customHeight="1">
      <c r="A37" s="62">
        <v>3</v>
      </c>
      <c r="B37" s="180"/>
      <c r="C37" s="305"/>
      <c r="D37" s="305"/>
      <c r="E37" s="305"/>
      <c r="F37" s="305"/>
      <c r="G37" s="305"/>
      <c r="H37" s="305"/>
      <c r="I37" s="305"/>
      <c r="J37" s="305"/>
      <c r="K37" s="63">
        <v>0</v>
      </c>
      <c r="M37" s="51"/>
      <c r="N37" s="51"/>
      <c r="O37" s="51"/>
      <c r="P37" s="51"/>
    </row>
    <row r="38" spans="1:16" s="52" customFormat="1" ht="21" customHeight="1">
      <c r="A38" s="62">
        <v>4</v>
      </c>
      <c r="B38" s="180"/>
      <c r="C38" s="305"/>
      <c r="D38" s="305"/>
      <c r="E38" s="305"/>
      <c r="F38" s="305"/>
      <c r="G38" s="305"/>
      <c r="H38" s="305"/>
      <c r="I38" s="305"/>
      <c r="J38" s="305"/>
      <c r="K38" s="63">
        <v>0</v>
      </c>
      <c r="M38" s="51"/>
      <c r="N38" s="51"/>
      <c r="O38" s="51"/>
      <c r="P38" s="51"/>
    </row>
    <row r="39" spans="1:16" s="52" customFormat="1" ht="21" customHeight="1">
      <c r="A39" s="62">
        <v>5</v>
      </c>
      <c r="B39" s="180"/>
      <c r="C39" s="305"/>
      <c r="D39" s="305"/>
      <c r="E39" s="305"/>
      <c r="F39" s="305"/>
      <c r="G39" s="305"/>
      <c r="H39" s="305"/>
      <c r="I39" s="305"/>
      <c r="J39" s="305"/>
      <c r="K39" s="63">
        <v>0</v>
      </c>
      <c r="M39" s="51"/>
      <c r="N39" s="51"/>
      <c r="O39" s="51"/>
      <c r="P39" s="51"/>
    </row>
    <row r="40" spans="1:16" s="52" customFormat="1" ht="21" customHeight="1" thickBot="1">
      <c r="A40" s="64">
        <v>6</v>
      </c>
      <c r="B40" s="181"/>
      <c r="C40" s="305"/>
      <c r="D40" s="305"/>
      <c r="E40" s="305"/>
      <c r="F40" s="305"/>
      <c r="G40" s="305"/>
      <c r="H40" s="305"/>
      <c r="I40" s="305"/>
      <c r="J40" s="305"/>
      <c r="K40" s="66">
        <v>0</v>
      </c>
      <c r="M40" s="51"/>
      <c r="N40" s="51"/>
      <c r="O40" s="51"/>
      <c r="P40" s="51"/>
    </row>
    <row r="41" spans="1:16" s="52" customFormat="1" ht="17.45" customHeight="1" thickBot="1">
      <c r="A41" s="65"/>
      <c r="C41" s="308" t="s">
        <v>1938</v>
      </c>
      <c r="D41" s="308"/>
      <c r="E41" s="308"/>
      <c r="F41" s="308"/>
      <c r="G41" s="308"/>
      <c r="H41" s="308"/>
      <c r="I41" s="308"/>
      <c r="J41" s="309"/>
      <c r="K41" s="45">
        <f>IF(K35&lt;&gt;"",ROUND(AVERAGE(K35:K40),1),0)</f>
        <v>0</v>
      </c>
      <c r="M41" s="51"/>
      <c r="N41" s="51"/>
      <c r="O41" s="51"/>
      <c r="P41" s="51"/>
    </row>
    <row r="42" spans="1:16" s="54" customFormat="1" ht="8.1" customHeight="1">
      <c r="A42" s="67"/>
      <c r="K42" s="67"/>
      <c r="M42" s="53"/>
      <c r="N42" s="53"/>
      <c r="O42" s="53"/>
      <c r="P42" s="53"/>
    </row>
    <row r="43" spans="1:16" s="54" customFormat="1">
      <c r="A43" s="67"/>
      <c r="K43" s="67"/>
      <c r="M43" s="53"/>
      <c r="N43" s="53"/>
      <c r="O43" s="53"/>
      <c r="P43" s="53"/>
    </row>
  </sheetData>
  <sheetProtection algorithmName="SHA-512" hashValue="kOcQJTje7aSnlK2yKi0WGCkC8VlkTUIXKfcijwMHYsFXi7SWopZWy/59xDFW/uTAK7+1pR7714dqPU5neNUEbQ==" saltValue="JJVBqwYWlYhd/Om9Z4/T3w==" spinCount="100000" sheet="1" objects="1" scenarios="1" selectLockedCells="1"/>
  <mergeCells count="32">
    <mergeCell ref="C40:J40"/>
    <mergeCell ref="B6:C6"/>
    <mergeCell ref="C41:J41"/>
    <mergeCell ref="C23:J23"/>
    <mergeCell ref="B11:C11"/>
    <mergeCell ref="B12:C12"/>
    <mergeCell ref="B13:C13"/>
    <mergeCell ref="C16:J16"/>
    <mergeCell ref="C27:J27"/>
    <mergeCell ref="C28:J28"/>
    <mergeCell ref="C14:K14"/>
    <mergeCell ref="C36:J36"/>
    <mergeCell ref="C37:J37"/>
    <mergeCell ref="C38:J38"/>
    <mergeCell ref="C39:J39"/>
    <mergeCell ref="J12:K12"/>
    <mergeCell ref="B7:C7"/>
    <mergeCell ref="B8:C8"/>
    <mergeCell ref="B9:C9"/>
    <mergeCell ref="C30:J30"/>
    <mergeCell ref="B10:C10"/>
    <mergeCell ref="B1:C1"/>
    <mergeCell ref="B2:C2"/>
    <mergeCell ref="B3:C3"/>
    <mergeCell ref="B4:C4"/>
    <mergeCell ref="B5:C5"/>
    <mergeCell ref="C35:J35"/>
    <mergeCell ref="C17:J22"/>
    <mergeCell ref="C26:J26"/>
    <mergeCell ref="C32:J32"/>
    <mergeCell ref="C29:J29"/>
    <mergeCell ref="C31:J31"/>
  </mergeCells>
  <phoneticPr fontId="0" type="noConversion"/>
  <dataValidations count="3">
    <dataValidation allowBlank="1" showInputMessage="1" showErrorMessage="1" sqref="C41:C43 D1:J15 C32 C2:C16 D42:J43 K1:K22 C23 B26:B31 B35:B40" xr:uid="{00000000-0002-0000-1600-000000000000}"/>
    <dataValidation type="list" allowBlank="1" showInputMessage="1" showErrorMessage="1" sqref="C17:J22 C35:J40" xr:uid="{2D8433D3-D2F5-46C2-B0D7-CDF86C0776E0}">
      <formula1>SerieArriereTumblingNatB</formula1>
    </dataValidation>
    <dataValidation type="list" allowBlank="1" showInputMessage="1" showErrorMessage="1" sqref="C26:J31" xr:uid="{B974D1D6-93F9-41A7-A5AB-59963A763C5C}">
      <formula1>SerieAvantTumblingNatB</formula1>
    </dataValidation>
  </dataValidations>
  <printOptions horizontalCentered="1" verticalCentered="1"/>
  <pageMargins left="0.43307086614173229" right="0.51181102362204722" top="0.51181102362204722" bottom="0.51181102362204722" header="0.19685039370078741" footer="0.51181102362204722"/>
  <pageSetup paperSize="9" scale="92" orientation="portrait" horizontalDpi="300" verticalDpi="300" r:id="rId1"/>
  <headerFooter alignWithMargins="0">
    <oddHeader>&amp;C&amp;10&amp;UPour le festigym : ENGAGEMENT EN LIGNE AU FORMAT EXCEL &amp;KFF0000- PAS DE PDF/SCAN</oddHeader>
  </headerFooter>
  <ignoredErrors>
    <ignoredError sqref="K23 K32 K4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18" r:id="rId4" name="Button 94">
              <controlPr defaultSize="0" print="0" autoFill="0" autoPict="0" macro="[0]!CalculDesNotesTumbling">
                <anchor moveWithCells="1">
                  <from>
                    <xdr:col>12</xdr:col>
                    <xdr:colOff>31750</xdr:colOff>
                    <xdr:row>39</xdr:row>
                    <xdr:rowOff>50800</xdr:rowOff>
                  </from>
                  <to>
                    <xdr:col>16</xdr:col>
                    <xdr:colOff>139700</xdr:colOff>
                    <xdr:row>40</xdr:row>
                    <xdr:rowOff>76200</xdr:rowOff>
                  </to>
                </anchor>
              </controlPr>
            </control>
          </mc:Choice>
        </mc:AlternateContent>
        <mc:AlternateContent xmlns:mc="http://schemas.openxmlformats.org/markup-compatibility/2006">
          <mc:Choice Requires="x14">
            <control shapeId="1133" r:id="rId5" name="Button 109">
              <controlPr defaultSize="0" print="0" autoFill="0" autoPict="0" macro="[0]!ReinitialisationDesListesTumbling">
                <anchor moveWithCells="1">
                  <from>
                    <xdr:col>8</xdr:col>
                    <xdr:colOff>146050</xdr:colOff>
                    <xdr:row>3</xdr:row>
                    <xdr:rowOff>88900</xdr:rowOff>
                  </from>
                  <to>
                    <xdr:col>10</xdr:col>
                    <xdr:colOff>609600</xdr:colOff>
                    <xdr:row>4</xdr:row>
                    <xdr:rowOff>184150</xdr:rowOff>
                  </to>
                </anchor>
              </controlPr>
            </control>
          </mc:Choice>
        </mc:AlternateContent>
        <mc:AlternateContent xmlns:mc="http://schemas.openxmlformats.org/markup-compatibility/2006">
          <mc:Choice Requires="x14">
            <control shapeId="1134" r:id="rId6" name="Group Box 110">
              <controlPr defaultSize="0" autoFill="0" autoPict="0">
                <anchor moveWithCells="1">
                  <from>
                    <xdr:col>2</xdr:col>
                    <xdr:colOff>12700</xdr:colOff>
                    <xdr:row>15</xdr:row>
                    <xdr:rowOff>12700</xdr:rowOff>
                  </from>
                  <to>
                    <xdr:col>10</xdr:col>
                    <xdr:colOff>6350</xdr:colOff>
                    <xdr:row>16</xdr:row>
                    <xdr:rowOff>0</xdr:rowOff>
                  </to>
                </anchor>
              </controlPr>
            </control>
          </mc:Choice>
        </mc:AlternateContent>
        <mc:AlternateContent xmlns:mc="http://schemas.openxmlformats.org/markup-compatibility/2006">
          <mc:Choice Requires="x14">
            <control shapeId="1135" r:id="rId7" name="Option Button 111">
              <controlPr locked="0" defaultSize="0" autoFill="0" autoLine="0" autoPict="0" macro="[0]!ValeurDesListesTumblingPassage1">
                <anchor moveWithCells="1">
                  <from>
                    <xdr:col>3</xdr:col>
                    <xdr:colOff>25400</xdr:colOff>
                    <xdr:row>15</xdr:row>
                    <xdr:rowOff>12700</xdr:rowOff>
                  </from>
                  <to>
                    <xdr:col>4</xdr:col>
                    <xdr:colOff>393700</xdr:colOff>
                    <xdr:row>15</xdr:row>
                    <xdr:rowOff>215900</xdr:rowOff>
                  </to>
                </anchor>
              </controlPr>
            </control>
          </mc:Choice>
        </mc:AlternateContent>
        <mc:AlternateContent xmlns:mc="http://schemas.openxmlformats.org/markup-compatibility/2006">
          <mc:Choice Requires="x14">
            <control shapeId="1136" r:id="rId8" name="Option Button 112">
              <controlPr locked="0" defaultSize="0" autoFill="0" autoLine="0" autoPict="0" macro="[0]!ValeurDesListesTumblingPassage1">
                <anchor moveWithCells="1">
                  <from>
                    <xdr:col>9</xdr:col>
                    <xdr:colOff>63500</xdr:colOff>
                    <xdr:row>15</xdr:row>
                    <xdr:rowOff>50800</xdr:rowOff>
                  </from>
                  <to>
                    <xdr:col>9</xdr:col>
                    <xdr:colOff>901700</xdr:colOff>
                    <xdr:row>15</xdr:row>
                    <xdr:rowOff>234950</xdr:rowOff>
                  </to>
                </anchor>
              </controlPr>
            </control>
          </mc:Choice>
        </mc:AlternateContent>
        <mc:AlternateContent xmlns:mc="http://schemas.openxmlformats.org/markup-compatibility/2006">
          <mc:Choice Requires="x14">
            <control shapeId="1137" r:id="rId9" name="Group Box 113">
              <controlPr defaultSize="0" autoFill="0" autoPict="0">
                <anchor moveWithCells="1">
                  <from>
                    <xdr:col>2</xdr:col>
                    <xdr:colOff>0</xdr:colOff>
                    <xdr:row>24</xdr:row>
                    <xdr:rowOff>0</xdr:rowOff>
                  </from>
                  <to>
                    <xdr:col>10</xdr:col>
                    <xdr:colOff>0</xdr:colOff>
                    <xdr:row>24</xdr:row>
                    <xdr:rowOff>241300</xdr:rowOff>
                  </to>
                </anchor>
              </controlPr>
            </control>
          </mc:Choice>
        </mc:AlternateContent>
        <mc:AlternateContent xmlns:mc="http://schemas.openxmlformats.org/markup-compatibility/2006">
          <mc:Choice Requires="x14">
            <control shapeId="1138" r:id="rId10" name="Option Button 114">
              <controlPr locked="0" defaultSize="0" autoFill="0" autoLine="0" autoPict="0" macro="[0]!ValeurDesListesTumblingPassage2">
                <anchor moveWithCells="1">
                  <from>
                    <xdr:col>3</xdr:col>
                    <xdr:colOff>0</xdr:colOff>
                    <xdr:row>24</xdr:row>
                    <xdr:rowOff>12700</xdr:rowOff>
                  </from>
                  <to>
                    <xdr:col>4</xdr:col>
                    <xdr:colOff>374650</xdr:colOff>
                    <xdr:row>24</xdr:row>
                    <xdr:rowOff>222250</xdr:rowOff>
                  </to>
                </anchor>
              </controlPr>
            </control>
          </mc:Choice>
        </mc:AlternateContent>
        <mc:AlternateContent xmlns:mc="http://schemas.openxmlformats.org/markup-compatibility/2006">
          <mc:Choice Requires="x14">
            <control shapeId="1139" r:id="rId11" name="Option Button 115">
              <controlPr locked="0" defaultSize="0" autoFill="0" autoLine="0" autoPict="0" macro="[0]!ValeurDesListesTumblingPassage2">
                <anchor moveWithCells="1">
                  <from>
                    <xdr:col>7</xdr:col>
                    <xdr:colOff>0</xdr:colOff>
                    <xdr:row>24</xdr:row>
                    <xdr:rowOff>25400</xdr:rowOff>
                  </from>
                  <to>
                    <xdr:col>8</xdr:col>
                    <xdr:colOff>260350</xdr:colOff>
                    <xdr:row>24</xdr:row>
                    <xdr:rowOff>228600</xdr:rowOff>
                  </to>
                </anchor>
              </controlPr>
            </control>
          </mc:Choice>
        </mc:AlternateContent>
        <mc:AlternateContent xmlns:mc="http://schemas.openxmlformats.org/markup-compatibility/2006">
          <mc:Choice Requires="x14">
            <control shapeId="1140" r:id="rId12" name="Group Box 116">
              <controlPr defaultSize="0" print="0" autoFill="0" autoPict="0">
                <anchor moveWithCells="1">
                  <from>
                    <xdr:col>2</xdr:col>
                    <xdr:colOff>12700</xdr:colOff>
                    <xdr:row>33</xdr:row>
                    <xdr:rowOff>0</xdr:rowOff>
                  </from>
                  <to>
                    <xdr:col>10</xdr:col>
                    <xdr:colOff>25400</xdr:colOff>
                    <xdr:row>34</xdr:row>
                    <xdr:rowOff>6350</xdr:rowOff>
                  </to>
                </anchor>
              </controlPr>
            </control>
          </mc:Choice>
        </mc:AlternateContent>
        <mc:AlternateContent xmlns:mc="http://schemas.openxmlformats.org/markup-compatibility/2006">
          <mc:Choice Requires="x14">
            <control shapeId="1141" r:id="rId13" name="Option Button 117">
              <controlPr locked="0" defaultSize="0" autoFill="0" autoLine="0" autoPict="0" macro="[0]!ValeurDesListesTumblingPassage3">
                <anchor moveWithCells="1">
                  <from>
                    <xdr:col>2</xdr:col>
                    <xdr:colOff>228600</xdr:colOff>
                    <xdr:row>33</xdr:row>
                    <xdr:rowOff>0</xdr:rowOff>
                  </from>
                  <to>
                    <xdr:col>4</xdr:col>
                    <xdr:colOff>317500</xdr:colOff>
                    <xdr:row>33</xdr:row>
                    <xdr:rowOff>215900</xdr:rowOff>
                  </to>
                </anchor>
              </controlPr>
            </control>
          </mc:Choice>
        </mc:AlternateContent>
        <mc:AlternateContent xmlns:mc="http://schemas.openxmlformats.org/markup-compatibility/2006">
          <mc:Choice Requires="x14">
            <control shapeId="1142" r:id="rId14" name="Option Button 118">
              <controlPr locked="0" defaultSize="0" autoFill="0" autoLine="0" autoPict="0" macro="[0]!ValeurDesListesTumblingPassage3">
                <anchor moveWithCells="1">
                  <from>
                    <xdr:col>7</xdr:col>
                    <xdr:colOff>0</xdr:colOff>
                    <xdr:row>33</xdr:row>
                    <xdr:rowOff>25400</xdr:rowOff>
                  </from>
                  <to>
                    <xdr:col>8</xdr:col>
                    <xdr:colOff>260350</xdr:colOff>
                    <xdr:row>33</xdr:row>
                    <xdr:rowOff>228600</xdr:rowOff>
                  </to>
                </anchor>
              </controlPr>
            </control>
          </mc:Choice>
        </mc:AlternateContent>
        <mc:AlternateContent xmlns:mc="http://schemas.openxmlformats.org/markup-compatibility/2006">
          <mc:Choice Requires="x14">
            <control shapeId="1149" r:id="rId15" name="Option Button 125">
              <controlPr defaultSize="0" autoFill="0" autoLine="0" autoPict="0" macro="[0]!ValeurDesListesTumblingPassage2">
                <anchor moveWithCells="1">
                  <from>
                    <xdr:col>9</xdr:col>
                    <xdr:colOff>215900</xdr:colOff>
                    <xdr:row>24</xdr:row>
                    <xdr:rowOff>12700</xdr:rowOff>
                  </from>
                  <to>
                    <xdr:col>9</xdr:col>
                    <xdr:colOff>825500</xdr:colOff>
                    <xdr:row>24</xdr:row>
                    <xdr:rowOff>228600</xdr:rowOff>
                  </to>
                </anchor>
              </controlPr>
            </control>
          </mc:Choice>
        </mc:AlternateContent>
        <mc:AlternateContent xmlns:mc="http://schemas.openxmlformats.org/markup-compatibility/2006">
          <mc:Choice Requires="x14">
            <control shapeId="1150" r:id="rId16" name="Option Button 126">
              <controlPr defaultSize="0" autoFill="0" autoLine="0" autoPict="0" macro="[0]!ValeurDesListesTumblingPassage3">
                <anchor moveWithCells="1">
                  <from>
                    <xdr:col>9</xdr:col>
                    <xdr:colOff>266700</xdr:colOff>
                    <xdr:row>33</xdr:row>
                    <xdr:rowOff>0</xdr:rowOff>
                  </from>
                  <to>
                    <xdr:col>9</xdr:col>
                    <xdr:colOff>850900</xdr:colOff>
                    <xdr:row>33</xdr:row>
                    <xdr:rowOff>228600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5">
    <tabColor theme="3" tint="-0.499984740745262"/>
    <pageSetUpPr fitToPage="1"/>
  </sheetPr>
  <dimension ref="A1:T62"/>
  <sheetViews>
    <sheetView zoomScale="85" zoomScaleNormal="85" workbookViewId="0">
      <selection activeCell="C35" sqref="C35:J40"/>
    </sheetView>
  </sheetViews>
  <sheetFormatPr defaultColWidth="11" defaultRowHeight="15.6"/>
  <cols>
    <col min="1" max="1" width="3.125" style="1" customWidth="1"/>
    <col min="2" max="2" width="15.5" customWidth="1"/>
    <col min="3" max="3" width="2" customWidth="1"/>
    <col min="4" max="6" width="7.125" customWidth="1"/>
    <col min="7" max="7" width="8.375" customWidth="1"/>
    <col min="8" max="8" width="9" customWidth="1"/>
    <col min="9" max="9" width="10.125" customWidth="1"/>
    <col min="10" max="10" width="15.125" customWidth="1"/>
    <col min="11" max="11" width="10.125" style="1" customWidth="1"/>
    <col min="12" max="12" width="1.625" style="54" customWidth="1"/>
    <col min="13" max="15" width="2" style="53" bestFit="1" customWidth="1"/>
    <col min="16" max="16" width="11" style="53"/>
  </cols>
  <sheetData>
    <row r="1" spans="1:20">
      <c r="A1" s="81"/>
      <c r="B1" s="340" t="s">
        <v>1941</v>
      </c>
      <c r="C1" s="340"/>
      <c r="D1" s="82" t="s">
        <v>1901</v>
      </c>
      <c r="E1" s="82" t="s">
        <v>1902</v>
      </c>
      <c r="F1" s="82" t="s">
        <v>1903</v>
      </c>
      <c r="G1" s="82" t="s">
        <v>1904</v>
      </c>
      <c r="H1" s="82" t="s">
        <v>1905</v>
      </c>
      <c r="K1"/>
      <c r="L1" s="166" t="s">
        <v>1906</v>
      </c>
      <c r="M1" s="166"/>
      <c r="N1" s="166"/>
      <c r="O1" s="166"/>
      <c r="P1" s="94"/>
      <c r="Q1" s="92"/>
      <c r="R1" s="1"/>
      <c r="S1" s="1"/>
      <c r="T1" s="1"/>
    </row>
    <row r="2" spans="1:20" s="11" customFormat="1" ht="26.25" customHeight="1">
      <c r="A2" s="68"/>
      <c r="B2" s="204" t="s">
        <v>941</v>
      </c>
      <c r="C2" s="205"/>
      <c r="D2" s="208" t="s">
        <v>1909</v>
      </c>
      <c r="E2" s="208">
        <v>1</v>
      </c>
      <c r="F2" s="208">
        <v>1</v>
      </c>
      <c r="G2" s="90"/>
      <c r="H2" s="90"/>
      <c r="I2" s="74"/>
      <c r="J2" s="52"/>
      <c r="K2" s="52"/>
      <c r="L2" s="167">
        <v>1</v>
      </c>
      <c r="M2" s="167">
        <v>2</v>
      </c>
      <c r="N2" s="167">
        <v>2</v>
      </c>
      <c r="O2" s="51"/>
      <c r="P2" s="51"/>
      <c r="Q2" s="93"/>
    </row>
    <row r="3" spans="1:20" s="11" customFormat="1" ht="15" customHeight="1">
      <c r="A3" s="68"/>
      <c r="B3" s="204" t="s">
        <v>1942</v>
      </c>
      <c r="C3" s="205"/>
      <c r="D3" s="208" t="s">
        <v>1919</v>
      </c>
      <c r="E3" s="208" t="s">
        <v>1920</v>
      </c>
      <c r="F3" s="90"/>
      <c r="G3" s="90"/>
      <c r="H3" s="90"/>
      <c r="I3" s="74"/>
      <c r="J3" s="52"/>
      <c r="K3" s="52"/>
      <c r="L3" s="51"/>
      <c r="M3" s="167"/>
      <c r="N3" s="167"/>
      <c r="O3" s="167"/>
      <c r="P3" s="51"/>
      <c r="Q3" s="93"/>
    </row>
    <row r="4" spans="1:20" s="11" customFormat="1" ht="15" customHeight="1">
      <c r="A4" s="65"/>
      <c r="B4" s="204" t="s">
        <v>1943</v>
      </c>
      <c r="C4" s="205"/>
      <c r="D4" s="208">
        <v>1</v>
      </c>
      <c r="E4" s="208" t="s">
        <v>1930</v>
      </c>
      <c r="F4" s="208" t="s">
        <v>1930</v>
      </c>
      <c r="G4" s="90"/>
      <c r="H4" s="90"/>
      <c r="I4" s="65"/>
      <c r="J4" s="52"/>
      <c r="K4" s="52"/>
      <c r="L4" s="167">
        <f>'fiche engagement'!$C$9</f>
        <v>0</v>
      </c>
      <c r="M4" s="51"/>
      <c r="N4" s="167"/>
      <c r="O4" s="167"/>
      <c r="P4" s="51"/>
      <c r="Q4" s="93"/>
    </row>
    <row r="5" spans="1:20" s="11" customFormat="1" ht="15" customHeight="1">
      <c r="A5" s="65"/>
      <c r="B5" s="204" t="s">
        <v>1944</v>
      </c>
      <c r="C5" s="205"/>
      <c r="D5" s="208" t="s">
        <v>1925</v>
      </c>
      <c r="E5" s="208">
        <v>2</v>
      </c>
      <c r="F5" s="90"/>
      <c r="G5" s="90"/>
      <c r="H5" s="90"/>
      <c r="I5" s="65"/>
      <c r="J5" s="52"/>
      <c r="K5" s="52"/>
      <c r="L5" s="87"/>
      <c r="M5" s="172"/>
      <c r="N5" s="172"/>
      <c r="O5" s="172"/>
      <c r="P5" s="87"/>
      <c r="Q5" s="93"/>
    </row>
    <row r="6" spans="1:20" s="11" customFormat="1" ht="15" customHeight="1" thickBot="1">
      <c r="A6" s="65"/>
      <c r="B6" s="341" t="s">
        <v>1945</v>
      </c>
      <c r="C6" s="341"/>
      <c r="D6" s="211" t="s">
        <v>1930</v>
      </c>
      <c r="E6" s="212"/>
      <c r="F6" s="212"/>
      <c r="G6" s="212"/>
      <c r="H6" s="212"/>
      <c r="I6" s="65"/>
      <c r="J6" s="52"/>
      <c r="K6" s="52"/>
      <c r="L6" s="87"/>
      <c r="M6" s="87"/>
      <c r="N6" s="87"/>
      <c r="O6" s="87"/>
      <c r="P6" s="87"/>
      <c r="Q6" s="93"/>
    </row>
    <row r="7" spans="1:20" s="11" customFormat="1" ht="15" customHeight="1" thickTop="1">
      <c r="A7" s="65"/>
      <c r="B7" s="342" t="s">
        <v>1946</v>
      </c>
      <c r="C7" s="342"/>
      <c r="D7" s="214" t="s">
        <v>1933</v>
      </c>
      <c r="E7" s="213"/>
      <c r="F7" s="213"/>
      <c r="G7" s="213"/>
      <c r="H7" s="213"/>
      <c r="I7" s="65"/>
      <c r="J7" s="332" t="s">
        <v>1947</v>
      </c>
      <c r="K7" s="332"/>
      <c r="L7" s="87"/>
      <c r="M7" s="87"/>
      <c r="N7" s="87"/>
      <c r="O7" s="87"/>
      <c r="P7" s="87"/>
      <c r="Q7" s="93"/>
    </row>
    <row r="8" spans="1:20" s="11" customFormat="1" ht="15" customHeight="1">
      <c r="A8" s="65"/>
      <c r="B8" s="337" t="s">
        <v>1038</v>
      </c>
      <c r="C8" s="337"/>
      <c r="D8" s="90"/>
      <c r="E8" s="90"/>
      <c r="F8" s="90"/>
      <c r="G8" s="208">
        <v>1</v>
      </c>
      <c r="H8" s="208" t="s">
        <v>1920</v>
      </c>
      <c r="I8" s="68" t="s">
        <v>1916</v>
      </c>
      <c r="J8" s="75" t="s">
        <v>1914</v>
      </c>
      <c r="K8" s="125">
        <v>0.2</v>
      </c>
      <c r="L8" s="171"/>
      <c r="M8" s="171"/>
      <c r="N8" s="171"/>
      <c r="O8" s="171"/>
      <c r="P8" s="171"/>
      <c r="Q8" s="93"/>
    </row>
    <row r="9" spans="1:20" s="11" customFormat="1" ht="15" customHeight="1" thickBot="1">
      <c r="A9" s="65"/>
      <c r="B9" s="336" t="s">
        <v>1041</v>
      </c>
      <c r="C9" s="336"/>
      <c r="D9" s="90"/>
      <c r="E9" s="90"/>
      <c r="F9" s="90"/>
      <c r="G9" s="208">
        <v>1</v>
      </c>
      <c r="H9" s="208" t="s">
        <v>1912</v>
      </c>
      <c r="I9" s="83" t="s">
        <v>1882</v>
      </c>
      <c r="J9" s="75" t="s">
        <v>1917</v>
      </c>
      <c r="K9" s="125">
        <v>0.1</v>
      </c>
      <c r="L9" s="171"/>
      <c r="M9" s="171"/>
      <c r="N9" s="171"/>
      <c r="O9" s="171"/>
      <c r="P9" s="171"/>
      <c r="Q9" s="93"/>
    </row>
    <row r="10" spans="1:20" s="11" customFormat="1" ht="15" customHeight="1" thickBot="1">
      <c r="A10" s="65"/>
      <c r="B10" s="336" t="s">
        <v>1948</v>
      </c>
      <c r="C10" s="336"/>
      <c r="D10" s="90"/>
      <c r="E10" s="208">
        <v>1</v>
      </c>
      <c r="F10" s="208">
        <v>1</v>
      </c>
      <c r="G10" s="208" t="s">
        <v>1949</v>
      </c>
      <c r="H10" s="208" t="s">
        <v>1950</v>
      </c>
      <c r="I10" s="49">
        <f>IF(OR('fiche engagement'!C9="FédéralB",'fiche engagement'!C9="FédéralA"),K32+K41,K23+K32+K41)</f>
        <v>0</v>
      </c>
      <c r="J10" s="84" t="s">
        <v>1921</v>
      </c>
      <c r="K10" s="125">
        <v>0.2</v>
      </c>
      <c r="L10" s="55"/>
      <c r="M10" s="55"/>
      <c r="N10" s="55"/>
      <c r="O10" s="55"/>
      <c r="P10" s="55"/>
    </row>
    <row r="11" spans="1:20" s="11" customFormat="1" ht="15" customHeight="1">
      <c r="A11" s="65"/>
      <c r="B11" s="336" t="s">
        <v>1948</v>
      </c>
      <c r="C11" s="336"/>
      <c r="D11" s="90"/>
      <c r="E11" s="208">
        <v>1</v>
      </c>
      <c r="F11" s="208">
        <v>1</v>
      </c>
      <c r="G11" s="208" t="s">
        <v>1949</v>
      </c>
      <c r="H11" s="208" t="s">
        <v>1950</v>
      </c>
      <c r="I11" s="65"/>
      <c r="J11" s="75" t="s">
        <v>1923</v>
      </c>
      <c r="K11" s="125">
        <v>1</v>
      </c>
      <c r="L11" s="55"/>
      <c r="M11" s="55"/>
      <c r="N11" s="55"/>
      <c r="O11" s="55"/>
      <c r="P11" s="55"/>
    </row>
    <row r="12" spans="1:20" s="11" customFormat="1" ht="15.95" thickBot="1">
      <c r="A12" s="65"/>
      <c r="B12" s="337" t="s">
        <v>1951</v>
      </c>
      <c r="C12" s="337"/>
      <c r="D12" s="208">
        <v>1</v>
      </c>
      <c r="E12" s="208" t="s">
        <v>1925</v>
      </c>
      <c r="F12" s="208" t="s">
        <v>1925</v>
      </c>
      <c r="G12" s="208" t="s">
        <v>1933</v>
      </c>
      <c r="H12" s="208">
        <v>2</v>
      </c>
      <c r="I12" s="65"/>
      <c r="J12" s="52"/>
      <c r="K12" s="52"/>
      <c r="L12" s="52"/>
      <c r="M12" s="87"/>
      <c r="N12" s="87"/>
      <c r="O12" s="87"/>
      <c r="P12" s="87"/>
    </row>
    <row r="13" spans="1:20" s="11" customFormat="1" ht="15" customHeight="1" thickBot="1">
      <c r="A13" s="65"/>
      <c r="B13" s="338"/>
      <c r="C13" s="338"/>
      <c r="D13" s="215"/>
      <c r="E13" s="215"/>
      <c r="F13" s="215"/>
      <c r="G13" s="215"/>
      <c r="H13" s="215"/>
      <c r="I13" s="95" t="s">
        <v>1952</v>
      </c>
      <c r="J13" s="333" t="str">
        <f>CONCATENATE('fiche engagement'!C9," ", 'fiche engagement'!C11," ", 'fiche engagement'!E9)</f>
        <v xml:space="preserve">  </v>
      </c>
      <c r="K13" s="334"/>
      <c r="L13" s="52"/>
      <c r="M13" s="87"/>
      <c r="N13" s="87"/>
      <c r="O13" s="87"/>
      <c r="P13" s="87"/>
    </row>
    <row r="14" spans="1:20" ht="18.600000000000001" thickBot="1">
      <c r="A14" s="67"/>
      <c r="B14" s="85" t="s">
        <v>1953</v>
      </c>
      <c r="C14" s="321" t="str">
        <f>CONCATENATE(INDEX('FFGym Clubs'!D3:D298,'fiche engagement'!H16)," - Equipe N°",'fiche engagement'!E11)</f>
        <v>VESOUL - Equipe N°</v>
      </c>
      <c r="D14" s="322"/>
      <c r="E14" s="322"/>
      <c r="F14" s="322"/>
      <c r="G14" s="322"/>
      <c r="H14" s="322"/>
      <c r="I14" s="323"/>
      <c r="J14" s="323"/>
      <c r="K14" s="324"/>
    </row>
    <row r="15" spans="1:20" s="54" customFormat="1" ht="14.1" customHeight="1" thickBot="1">
      <c r="A15" s="1"/>
      <c r="B15" s="206" t="s">
        <v>1935</v>
      </c>
      <c r="C15" s="206"/>
      <c r="D15" s="206"/>
      <c r="E15"/>
      <c r="F15"/>
      <c r="G15"/>
      <c r="H15"/>
      <c r="I15"/>
      <c r="J15"/>
      <c r="K15" s="1"/>
      <c r="M15" s="53"/>
      <c r="N15" s="53"/>
      <c r="O15" s="53"/>
      <c r="P15" s="53"/>
    </row>
    <row r="16" spans="1:20" s="52" customFormat="1" ht="20.100000000000001" customHeight="1">
      <c r="A16" s="186" t="s">
        <v>1936</v>
      </c>
      <c r="B16" s="187" t="s">
        <v>1937</v>
      </c>
      <c r="C16" s="335"/>
      <c r="D16" s="335"/>
      <c r="E16" s="335"/>
      <c r="F16" s="335"/>
      <c r="G16" s="335"/>
      <c r="H16" s="335"/>
      <c r="I16" s="335"/>
      <c r="J16" s="335"/>
      <c r="K16" s="188" t="s">
        <v>2</v>
      </c>
      <c r="M16" s="51"/>
      <c r="N16" s="51"/>
      <c r="O16" s="51"/>
      <c r="P16" s="51"/>
    </row>
    <row r="17" spans="1:16" s="52" customFormat="1" ht="21" customHeight="1">
      <c r="A17" s="189">
        <v>1</v>
      </c>
      <c r="B17" s="190"/>
      <c r="C17" s="306"/>
      <c r="D17" s="306"/>
      <c r="E17" s="306"/>
      <c r="F17" s="306"/>
      <c r="G17" s="306"/>
      <c r="H17" s="306"/>
      <c r="I17" s="306"/>
      <c r="J17" s="306"/>
      <c r="K17" s="191">
        <v>0</v>
      </c>
      <c r="M17" s="51"/>
      <c r="N17" s="51"/>
      <c r="O17" s="51"/>
      <c r="P17" s="51"/>
    </row>
    <row r="18" spans="1:16" s="52" customFormat="1" ht="21" customHeight="1">
      <c r="A18" s="189">
        <v>2</v>
      </c>
      <c r="B18" s="190"/>
      <c r="C18" s="306"/>
      <c r="D18" s="306"/>
      <c r="E18" s="306"/>
      <c r="F18" s="306"/>
      <c r="G18" s="306"/>
      <c r="H18" s="306"/>
      <c r="I18" s="306"/>
      <c r="J18" s="306"/>
      <c r="K18" s="191">
        <v>0</v>
      </c>
      <c r="M18" s="51"/>
      <c r="N18" s="51"/>
      <c r="O18" s="51"/>
      <c r="P18" s="51"/>
    </row>
    <row r="19" spans="1:16" s="52" customFormat="1" ht="21" customHeight="1">
      <c r="A19" s="189">
        <v>3</v>
      </c>
      <c r="B19" s="190"/>
      <c r="C19" s="306"/>
      <c r="D19" s="306"/>
      <c r="E19" s="306"/>
      <c r="F19" s="306"/>
      <c r="G19" s="306"/>
      <c r="H19" s="306"/>
      <c r="I19" s="306"/>
      <c r="J19" s="306"/>
      <c r="K19" s="191">
        <v>0</v>
      </c>
      <c r="M19" s="51"/>
      <c r="N19" s="51"/>
      <c r="O19" s="51"/>
      <c r="P19" s="51"/>
    </row>
    <row r="20" spans="1:16" s="52" customFormat="1" ht="21" customHeight="1">
      <c r="A20" s="189">
        <v>4</v>
      </c>
      <c r="B20" s="190"/>
      <c r="C20" s="306"/>
      <c r="D20" s="306"/>
      <c r="E20" s="306"/>
      <c r="F20" s="306"/>
      <c r="G20" s="306"/>
      <c r="H20" s="306"/>
      <c r="I20" s="306"/>
      <c r="J20" s="306"/>
      <c r="K20" s="191">
        <v>0</v>
      </c>
      <c r="M20" s="51"/>
      <c r="N20" s="51"/>
      <c r="O20" s="51"/>
      <c r="P20" s="51"/>
    </row>
    <row r="21" spans="1:16" s="52" customFormat="1" ht="21" customHeight="1">
      <c r="A21" s="189">
        <v>5</v>
      </c>
      <c r="B21" s="190"/>
      <c r="C21" s="306"/>
      <c r="D21" s="306"/>
      <c r="E21" s="306"/>
      <c r="F21" s="306"/>
      <c r="G21" s="306"/>
      <c r="H21" s="306"/>
      <c r="I21" s="306"/>
      <c r="J21" s="306"/>
      <c r="K21" s="191">
        <v>0</v>
      </c>
      <c r="M21" s="51"/>
      <c r="N21" s="51"/>
      <c r="O21" s="51"/>
      <c r="P21" s="51"/>
    </row>
    <row r="22" spans="1:16" s="52" customFormat="1" ht="21" customHeight="1" thickBot="1">
      <c r="A22" s="192">
        <v>6</v>
      </c>
      <c r="B22" s="190"/>
      <c r="C22" s="307"/>
      <c r="D22" s="307"/>
      <c r="E22" s="307"/>
      <c r="F22" s="307"/>
      <c r="G22" s="307"/>
      <c r="H22" s="307"/>
      <c r="I22" s="307"/>
      <c r="J22" s="307"/>
      <c r="K22" s="193">
        <v>0</v>
      </c>
      <c r="M22" s="51"/>
      <c r="N22" s="51"/>
      <c r="O22" s="51"/>
      <c r="P22" s="51"/>
    </row>
    <row r="23" spans="1:16" s="11" customFormat="1" ht="15" customHeight="1" thickBot="1">
      <c r="A23" s="44"/>
      <c r="H23" s="38"/>
      <c r="I23" s="38"/>
      <c r="J23" s="38" t="s">
        <v>1938</v>
      </c>
      <c r="K23" s="194">
        <f>ROUND(SUM(K17:K22)/6,1)</f>
        <v>0</v>
      </c>
      <c r="L23" s="88"/>
      <c r="M23" s="51"/>
      <c r="N23" s="51"/>
      <c r="O23" s="51"/>
      <c r="P23" s="51"/>
    </row>
    <row r="24" spans="1:16" s="54" customFormat="1" ht="17.25" customHeight="1" thickBot="1">
      <c r="A24" s="67"/>
      <c r="B24" s="86" t="s">
        <v>1939</v>
      </c>
      <c r="C24" s="207"/>
      <c r="D24" s="207"/>
      <c r="E24" s="53"/>
      <c r="F24" s="53"/>
      <c r="G24" s="53"/>
      <c r="H24" s="53"/>
      <c r="I24" s="53"/>
      <c r="J24" s="53"/>
      <c r="K24" s="94"/>
      <c r="M24" s="53"/>
      <c r="N24" s="53"/>
      <c r="O24" s="53"/>
      <c r="P24" s="53"/>
    </row>
    <row r="25" spans="1:16" s="52" customFormat="1" ht="22.5" customHeight="1">
      <c r="A25" s="59" t="s">
        <v>1936</v>
      </c>
      <c r="B25" s="113" t="s">
        <v>1937</v>
      </c>
      <c r="C25" s="331"/>
      <c r="D25" s="329"/>
      <c r="E25" s="329"/>
      <c r="F25" s="329"/>
      <c r="G25" s="329"/>
      <c r="H25" s="330"/>
      <c r="I25" s="339"/>
      <c r="J25" s="339"/>
      <c r="K25" s="61" t="s">
        <v>2</v>
      </c>
      <c r="M25" s="51"/>
      <c r="N25" s="51"/>
      <c r="O25" s="51"/>
      <c r="P25" s="51"/>
    </row>
    <row r="26" spans="1:16" s="52" customFormat="1" ht="19.5" customHeight="1">
      <c r="A26" s="62">
        <v>1</v>
      </c>
      <c r="B26" s="180"/>
      <c r="C26" s="328"/>
      <c r="D26" s="328"/>
      <c r="E26" s="328"/>
      <c r="F26" s="328"/>
      <c r="G26" s="328"/>
      <c r="H26" s="328"/>
      <c r="I26" s="328"/>
      <c r="J26" s="328"/>
      <c r="K26" s="63">
        <v>0</v>
      </c>
      <c r="M26" s="51"/>
      <c r="N26" s="51"/>
      <c r="O26" s="51"/>
      <c r="P26" s="51"/>
    </row>
    <row r="27" spans="1:16" s="52" customFormat="1" ht="21" customHeight="1">
      <c r="A27" s="62">
        <v>2</v>
      </c>
      <c r="B27" s="180"/>
      <c r="C27" s="305"/>
      <c r="D27" s="305"/>
      <c r="E27" s="305"/>
      <c r="F27" s="305"/>
      <c r="G27" s="305"/>
      <c r="H27" s="305"/>
      <c r="I27" s="305"/>
      <c r="J27" s="305"/>
      <c r="K27" s="63">
        <v>0</v>
      </c>
      <c r="M27" s="51"/>
      <c r="N27" s="51"/>
      <c r="O27" s="51"/>
      <c r="P27" s="51"/>
    </row>
    <row r="28" spans="1:16" s="52" customFormat="1" ht="21" customHeight="1">
      <c r="A28" s="62">
        <v>3</v>
      </c>
      <c r="B28" s="180"/>
      <c r="C28" s="305"/>
      <c r="D28" s="305"/>
      <c r="E28" s="305"/>
      <c r="F28" s="305"/>
      <c r="G28" s="305"/>
      <c r="H28" s="305"/>
      <c r="I28" s="305"/>
      <c r="J28" s="305"/>
      <c r="K28" s="63">
        <v>0</v>
      </c>
      <c r="M28" s="51"/>
      <c r="N28" s="51"/>
      <c r="O28" s="51"/>
      <c r="P28" s="51"/>
    </row>
    <row r="29" spans="1:16" s="52" customFormat="1" ht="21" customHeight="1">
      <c r="A29" s="62">
        <v>4</v>
      </c>
      <c r="B29" s="180"/>
      <c r="C29" s="305"/>
      <c r="D29" s="305"/>
      <c r="E29" s="305"/>
      <c r="F29" s="305"/>
      <c r="G29" s="305"/>
      <c r="H29" s="305"/>
      <c r="I29" s="305"/>
      <c r="J29" s="305"/>
      <c r="K29" s="63">
        <v>0</v>
      </c>
      <c r="M29" s="51"/>
      <c r="N29" s="51"/>
      <c r="O29" s="51"/>
      <c r="P29" s="51"/>
    </row>
    <row r="30" spans="1:16" s="52" customFormat="1" ht="21" customHeight="1">
      <c r="A30" s="62">
        <v>5</v>
      </c>
      <c r="B30" s="180"/>
      <c r="C30" s="305"/>
      <c r="D30" s="305"/>
      <c r="E30" s="305"/>
      <c r="F30" s="305"/>
      <c r="G30" s="305"/>
      <c r="H30" s="305"/>
      <c r="I30" s="305"/>
      <c r="J30" s="305"/>
      <c r="K30" s="63">
        <v>0</v>
      </c>
      <c r="M30" s="51"/>
      <c r="N30" s="51"/>
      <c r="O30" s="51"/>
      <c r="P30" s="51"/>
    </row>
    <row r="31" spans="1:16" s="52" customFormat="1" ht="21" customHeight="1" thickBot="1">
      <c r="A31" s="64">
        <v>6</v>
      </c>
      <c r="B31" s="181"/>
      <c r="C31" s="327"/>
      <c r="D31" s="327"/>
      <c r="E31" s="327"/>
      <c r="F31" s="327"/>
      <c r="G31" s="327"/>
      <c r="H31" s="327"/>
      <c r="I31" s="327"/>
      <c r="J31" s="327"/>
      <c r="K31" s="66">
        <v>0</v>
      </c>
      <c r="M31" s="51"/>
      <c r="N31" s="51"/>
      <c r="O31" s="51"/>
      <c r="P31" s="51"/>
    </row>
    <row r="32" spans="1:16" s="11" customFormat="1" ht="20.100000000000001" customHeight="1" thickBot="1">
      <c r="A32" s="65"/>
      <c r="B32" s="52"/>
      <c r="C32" s="52"/>
      <c r="D32" s="52"/>
      <c r="E32" s="52"/>
      <c r="F32" s="52"/>
      <c r="G32" s="52"/>
      <c r="H32" s="91"/>
      <c r="I32" s="38"/>
      <c r="J32" s="38" t="s">
        <v>1938</v>
      </c>
      <c r="K32" s="45">
        <f>IF(K26="",0,ROUND(AVERAGE(K26:K31),1))</f>
        <v>0</v>
      </c>
      <c r="L32" s="52"/>
      <c r="M32" s="51"/>
      <c r="N32" s="51"/>
      <c r="O32" s="51"/>
      <c r="P32" s="51"/>
    </row>
    <row r="33" spans="1:16" s="54" customFormat="1" ht="14.1" customHeight="1" thickBot="1">
      <c r="A33" s="67"/>
      <c r="B33" s="86" t="s">
        <v>1940</v>
      </c>
      <c r="C33" s="86"/>
      <c r="D33" s="86"/>
      <c r="K33" s="67"/>
      <c r="M33" s="53"/>
      <c r="N33" s="53"/>
      <c r="O33" s="53"/>
      <c r="P33" s="53"/>
    </row>
    <row r="34" spans="1:16" s="52" customFormat="1" ht="20.100000000000001" customHeight="1">
      <c r="A34" s="59" t="s">
        <v>1936</v>
      </c>
      <c r="B34" s="113" t="s">
        <v>1937</v>
      </c>
      <c r="C34" s="331"/>
      <c r="D34" s="329"/>
      <c r="E34" s="329"/>
      <c r="F34" s="329"/>
      <c r="G34" s="329"/>
      <c r="H34" s="329"/>
      <c r="I34" s="329"/>
      <c r="J34" s="330"/>
      <c r="K34" s="115" t="s">
        <v>2</v>
      </c>
      <c r="M34" s="51"/>
      <c r="N34" s="51"/>
      <c r="O34" s="51"/>
      <c r="P34" s="51"/>
    </row>
    <row r="35" spans="1:16" s="52" customFormat="1" ht="21" customHeight="1">
      <c r="A35" s="62">
        <v>1</v>
      </c>
      <c r="B35" s="180"/>
      <c r="C35" s="328"/>
      <c r="D35" s="328"/>
      <c r="E35" s="328"/>
      <c r="F35" s="328"/>
      <c r="G35" s="328"/>
      <c r="H35" s="328"/>
      <c r="I35" s="328"/>
      <c r="J35" s="328"/>
      <c r="K35" s="63">
        <v>0</v>
      </c>
      <c r="M35" s="51"/>
      <c r="N35" s="51"/>
      <c r="O35" s="51"/>
      <c r="P35" s="51"/>
    </row>
    <row r="36" spans="1:16" s="52" customFormat="1" ht="21" customHeight="1">
      <c r="A36" s="62">
        <v>2</v>
      </c>
      <c r="B36" s="180"/>
      <c r="C36" s="305"/>
      <c r="D36" s="305"/>
      <c r="E36" s="305"/>
      <c r="F36" s="305"/>
      <c r="G36" s="305"/>
      <c r="H36" s="305"/>
      <c r="I36" s="305"/>
      <c r="J36" s="305"/>
      <c r="K36" s="63">
        <v>0</v>
      </c>
      <c r="M36" s="51"/>
      <c r="N36" s="51"/>
      <c r="O36" s="51"/>
      <c r="P36" s="51"/>
    </row>
    <row r="37" spans="1:16" s="52" customFormat="1" ht="21" customHeight="1">
      <c r="A37" s="62">
        <v>3</v>
      </c>
      <c r="B37" s="180"/>
      <c r="C37" s="305"/>
      <c r="D37" s="305"/>
      <c r="E37" s="305"/>
      <c r="F37" s="305"/>
      <c r="G37" s="305"/>
      <c r="H37" s="305"/>
      <c r="I37" s="305"/>
      <c r="J37" s="305"/>
      <c r="K37" s="63">
        <v>0</v>
      </c>
      <c r="M37" s="51"/>
      <c r="N37" s="51"/>
      <c r="O37" s="51"/>
      <c r="P37" s="51"/>
    </row>
    <row r="38" spans="1:16" s="52" customFormat="1" ht="21" customHeight="1">
      <c r="A38" s="62">
        <v>4</v>
      </c>
      <c r="B38" s="180"/>
      <c r="C38" s="305"/>
      <c r="D38" s="305"/>
      <c r="E38" s="305"/>
      <c r="F38" s="305"/>
      <c r="G38" s="305"/>
      <c r="H38" s="305"/>
      <c r="I38" s="305"/>
      <c r="J38" s="305"/>
      <c r="K38" s="63">
        <v>0</v>
      </c>
      <c r="M38" s="51"/>
      <c r="N38" s="51"/>
      <c r="O38" s="51"/>
      <c r="P38" s="51"/>
    </row>
    <row r="39" spans="1:16" s="52" customFormat="1" ht="21" customHeight="1">
      <c r="A39" s="62">
        <v>5</v>
      </c>
      <c r="B39" s="180"/>
      <c r="C39" s="305"/>
      <c r="D39" s="305"/>
      <c r="E39" s="305"/>
      <c r="F39" s="305"/>
      <c r="G39" s="305"/>
      <c r="H39" s="305"/>
      <c r="I39" s="305"/>
      <c r="J39" s="305"/>
      <c r="K39" s="63">
        <v>0</v>
      </c>
      <c r="M39" s="51"/>
      <c r="N39" s="51"/>
      <c r="O39" s="51"/>
      <c r="P39" s="51"/>
    </row>
    <row r="40" spans="1:16" s="52" customFormat="1" ht="21" customHeight="1" thickBot="1">
      <c r="A40" s="64">
        <v>6</v>
      </c>
      <c r="B40" s="181"/>
      <c r="C40" s="327"/>
      <c r="D40" s="327"/>
      <c r="E40" s="327"/>
      <c r="F40" s="327"/>
      <c r="G40" s="327"/>
      <c r="H40" s="327"/>
      <c r="I40" s="327"/>
      <c r="J40" s="327"/>
      <c r="K40" s="66">
        <v>0</v>
      </c>
      <c r="M40" s="51"/>
      <c r="N40" s="51"/>
      <c r="O40" s="51"/>
      <c r="P40" s="51"/>
    </row>
    <row r="41" spans="1:16" s="52" customFormat="1" ht="20.100000000000001" customHeight="1" thickBot="1">
      <c r="A41" s="65"/>
      <c r="H41" s="91"/>
      <c r="I41" s="91"/>
      <c r="J41" s="91"/>
      <c r="K41" s="45">
        <f>IF(K35="",0,ROUND(AVERAGE(K35:K40),1))</f>
        <v>0</v>
      </c>
      <c r="M41" s="51"/>
      <c r="N41" s="51"/>
      <c r="O41" s="51"/>
      <c r="P41" s="51"/>
    </row>
    <row r="42" spans="1:16" s="54" customFormat="1" ht="8.1" customHeight="1">
      <c r="A42" s="67"/>
      <c r="K42" s="67"/>
      <c r="M42" s="53"/>
      <c r="N42" s="53"/>
      <c r="O42" s="53"/>
      <c r="P42" s="53"/>
    </row>
    <row r="43" spans="1:16" s="54" customFormat="1">
      <c r="A43" s="67"/>
      <c r="K43" s="67"/>
      <c r="M43" s="53"/>
      <c r="N43" s="53"/>
      <c r="O43" s="53"/>
      <c r="P43" s="53"/>
    </row>
    <row r="44" spans="1:16" s="54" customFormat="1">
      <c r="A44" s="67"/>
      <c r="K44" s="67"/>
      <c r="M44" s="53"/>
      <c r="N44" s="53"/>
      <c r="O44" s="53"/>
      <c r="P44" s="53"/>
    </row>
    <row r="45" spans="1:16" s="54" customFormat="1">
      <c r="A45" s="67"/>
      <c r="I45" s="89"/>
      <c r="K45" s="67"/>
      <c r="M45" s="53"/>
      <c r="N45" s="53"/>
      <c r="O45" s="53"/>
      <c r="P45" s="53"/>
    </row>
    <row r="46" spans="1:16" s="54" customFormat="1">
      <c r="A46" s="67"/>
      <c r="K46" s="67"/>
      <c r="M46" s="53"/>
      <c r="N46" s="53"/>
      <c r="O46" s="53"/>
      <c r="P46" s="53"/>
    </row>
    <row r="47" spans="1:16" s="54" customFormat="1">
      <c r="A47" s="67"/>
      <c r="K47" s="67"/>
      <c r="M47" s="53"/>
      <c r="N47" s="53"/>
      <c r="O47" s="53"/>
      <c r="P47" s="53"/>
    </row>
    <row r="48" spans="1:16" s="54" customFormat="1">
      <c r="A48" s="67"/>
      <c r="K48" s="67"/>
      <c r="M48" s="53"/>
      <c r="N48" s="53"/>
      <c r="O48" s="53"/>
      <c r="P48" s="53"/>
    </row>
    <row r="49" spans="1:16" s="54" customFormat="1">
      <c r="A49" s="67"/>
      <c r="K49" s="67"/>
      <c r="M49" s="53"/>
      <c r="N49" s="53"/>
      <c r="O49" s="53"/>
      <c r="P49" s="53"/>
    </row>
    <row r="50" spans="1:16" s="54" customFormat="1">
      <c r="A50" s="67"/>
      <c r="K50" s="67"/>
      <c r="M50" s="53"/>
      <c r="N50" s="53"/>
      <c r="O50" s="53"/>
      <c r="P50" s="53"/>
    </row>
    <row r="51" spans="1:16" s="54" customFormat="1">
      <c r="A51" s="67"/>
      <c r="K51" s="67"/>
      <c r="M51" s="53"/>
      <c r="N51" s="53"/>
      <c r="O51" s="53"/>
      <c r="P51" s="53"/>
    </row>
    <row r="52" spans="1:16" s="54" customFormat="1">
      <c r="A52" s="67"/>
      <c r="K52" s="67"/>
      <c r="M52" s="53"/>
      <c r="N52" s="53"/>
      <c r="O52" s="53"/>
      <c r="P52" s="53"/>
    </row>
    <row r="53" spans="1:16" s="54" customFormat="1">
      <c r="A53" s="67"/>
      <c r="K53" s="67"/>
      <c r="M53" s="53"/>
      <c r="N53" s="53"/>
      <c r="O53" s="53"/>
      <c r="P53" s="53"/>
    </row>
    <row r="54" spans="1:16" s="54" customFormat="1">
      <c r="A54" s="67"/>
      <c r="K54" s="67"/>
      <c r="M54" s="53"/>
      <c r="N54" s="53"/>
      <c r="O54" s="53"/>
      <c r="P54" s="53"/>
    </row>
    <row r="55" spans="1:16" s="54" customFormat="1">
      <c r="A55" s="67"/>
      <c r="K55" s="67"/>
      <c r="M55" s="53"/>
      <c r="N55" s="53"/>
      <c r="O55" s="53"/>
      <c r="P55" s="53"/>
    </row>
    <row r="56" spans="1:16" s="54" customFormat="1">
      <c r="A56" s="67"/>
      <c r="K56" s="67"/>
      <c r="M56" s="53"/>
      <c r="N56" s="53"/>
      <c r="O56" s="53"/>
      <c r="P56" s="53"/>
    </row>
    <row r="57" spans="1:16" s="54" customFormat="1">
      <c r="A57" s="67"/>
      <c r="K57" s="67"/>
      <c r="M57" s="53"/>
      <c r="N57" s="53"/>
      <c r="O57" s="53"/>
      <c r="P57" s="53"/>
    </row>
    <row r="58" spans="1:16" s="54" customFormat="1">
      <c r="A58" s="67"/>
      <c r="K58" s="67"/>
      <c r="M58" s="53"/>
      <c r="N58" s="53"/>
      <c r="O58" s="53"/>
      <c r="P58" s="53"/>
    </row>
    <row r="59" spans="1:16" s="54" customFormat="1">
      <c r="A59" s="67"/>
      <c r="K59" s="67"/>
      <c r="M59" s="53"/>
      <c r="N59" s="53"/>
      <c r="O59" s="53"/>
      <c r="P59" s="53"/>
    </row>
    <row r="60" spans="1:16" s="54" customFormat="1">
      <c r="A60" s="67"/>
      <c r="K60" s="67"/>
      <c r="M60" s="53"/>
      <c r="N60" s="53"/>
      <c r="O60" s="53"/>
      <c r="P60" s="53"/>
    </row>
    <row r="61" spans="1:16" s="54" customFormat="1">
      <c r="A61" s="67"/>
      <c r="K61" s="67"/>
      <c r="M61" s="53"/>
      <c r="N61" s="53"/>
      <c r="O61" s="53"/>
      <c r="P61" s="53"/>
    </row>
    <row r="62" spans="1:16" s="54" customFormat="1">
      <c r="A62" s="67"/>
      <c r="K62" s="67"/>
      <c r="M62" s="53"/>
      <c r="N62" s="53"/>
      <c r="O62" s="53"/>
      <c r="P62" s="53"/>
    </row>
  </sheetData>
  <sheetProtection algorithmName="SHA-512" hashValue="V5pGCIg7r7H7ID7oKE9E4bMjGRNdnU8TCg80ErGvqsbiy+TcYgGbLjISIVy4NtL8xyIJJECxvh4ltxpMaRWf5Q==" saltValue="qlXCvKYO7NAJmRPK9PNv3Q==" spinCount="100000" sheet="1" objects="1" scenarios="1" selectLockedCells="1"/>
  <mergeCells count="30">
    <mergeCell ref="B1:C1"/>
    <mergeCell ref="B6:C6"/>
    <mergeCell ref="B7:C7"/>
    <mergeCell ref="B8:C8"/>
    <mergeCell ref="B9:C9"/>
    <mergeCell ref="J7:K7"/>
    <mergeCell ref="C27:J27"/>
    <mergeCell ref="C28:J28"/>
    <mergeCell ref="C17:J22"/>
    <mergeCell ref="C26:J26"/>
    <mergeCell ref="J13:K13"/>
    <mergeCell ref="C14:K14"/>
    <mergeCell ref="C16:J16"/>
    <mergeCell ref="B11:C11"/>
    <mergeCell ref="B12:C12"/>
    <mergeCell ref="B13:C13"/>
    <mergeCell ref="B10:C10"/>
    <mergeCell ref="H25:J25"/>
    <mergeCell ref="C25:G25"/>
    <mergeCell ref="C29:J29"/>
    <mergeCell ref="C30:J30"/>
    <mergeCell ref="C39:J39"/>
    <mergeCell ref="C40:J40"/>
    <mergeCell ref="C31:J31"/>
    <mergeCell ref="C35:J35"/>
    <mergeCell ref="C36:J36"/>
    <mergeCell ref="C37:J37"/>
    <mergeCell ref="C38:J38"/>
    <mergeCell ref="H34:J34"/>
    <mergeCell ref="C34:G34"/>
  </mergeCells>
  <phoneticPr fontId="0" type="noConversion"/>
  <dataValidations count="4">
    <dataValidation allowBlank="1" showInputMessage="1" showErrorMessage="1" sqref="B35:B40 H25 C25 A15:A23 B23 K15:K24 B15:J16 B26:B31 C34:J34 C23:J24" xr:uid="{00000000-0002-0000-1700-000000000000}"/>
    <dataValidation type="list" allowBlank="1" showInputMessage="1" showErrorMessage="1" sqref="C41:J44" xr:uid="{00000000-0002-0000-1700-000001000000}">
      <formula1>SerieMTSautPassion</formula1>
    </dataValidation>
    <dataValidation type="list" allowBlank="1" showInputMessage="1" showErrorMessage="1" sqref="C17:J22" xr:uid="{1A66E5EA-7894-43CB-AF23-ED5BF5FB4D0B}">
      <formula1>SerieMTSautNatB</formula1>
    </dataValidation>
    <dataValidation type="list" allowBlank="1" showInputMessage="1" showErrorMessage="1" sqref="C26:J31 C35:J40" xr:uid="{0756D988-0AA8-402A-B54F-905840FAFF8D}">
      <formula1>SerieMTMTNatB</formula1>
    </dataValidation>
  </dataValidations>
  <printOptions horizontalCentered="1" verticalCentered="1"/>
  <pageMargins left="0.25" right="0.25" top="0.75" bottom="0.75" header="0.3" footer="0.3"/>
  <pageSetup paperSize="9" scale="98" orientation="portrait" horizontalDpi="300" verticalDpi="300" r:id="rId1"/>
  <headerFooter alignWithMargins="0">
    <oddHeader>&amp;L&amp;10&amp;U
&amp;C&amp;10&amp;UPour le festigym : ENGAGEMENT EN LIGNE AU FORMAT EXCEL - &amp;KFF0000PAS DE PDF/SCAN</oddHeader>
  </headerFooter>
  <ignoredErrors>
    <ignoredError sqref="K32 K4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0" r:id="rId4" name="Button 4">
              <controlPr defaultSize="0" print="0" autoFill="0" autoPict="0" macro="[0]!CalculDesNotesMT">
                <anchor moveWithCells="1">
                  <from>
                    <xdr:col>12</xdr:col>
                    <xdr:colOff>25400</xdr:colOff>
                    <xdr:row>37</xdr:row>
                    <xdr:rowOff>203200</xdr:rowOff>
                  </from>
                  <to>
                    <xdr:col>15</xdr:col>
                    <xdr:colOff>736600</xdr:colOff>
                    <xdr:row>38</xdr:row>
                    <xdr:rowOff>146050</xdr:rowOff>
                  </to>
                </anchor>
              </controlPr>
            </control>
          </mc:Choice>
        </mc:AlternateContent>
        <mc:AlternateContent xmlns:mc="http://schemas.openxmlformats.org/markup-compatibility/2006">
          <mc:Choice Requires="x14">
            <control shapeId="9261" r:id="rId5" name="Button 45">
              <controlPr defaultSize="0" print="0" autoFill="0" autoPict="0" macro="[0]!ReinitilisationDeslistesMT">
                <anchor moveWithCells="1">
                  <from>
                    <xdr:col>8</xdr:col>
                    <xdr:colOff>228600</xdr:colOff>
                    <xdr:row>3</xdr:row>
                    <xdr:rowOff>88900</xdr:rowOff>
                  </from>
                  <to>
                    <xdr:col>10</xdr:col>
                    <xdr:colOff>762000</xdr:colOff>
                    <xdr:row>4</xdr:row>
                    <xdr:rowOff>127000</xdr:rowOff>
                  </to>
                </anchor>
              </controlPr>
            </control>
          </mc:Choice>
        </mc:AlternateContent>
        <mc:AlternateContent xmlns:mc="http://schemas.openxmlformats.org/markup-compatibility/2006">
          <mc:Choice Requires="x14">
            <control shapeId="9262" r:id="rId6" name="Group Box 46">
              <controlPr defaultSize="0" autoFill="0" autoPict="0">
                <anchor moveWithCells="1">
                  <from>
                    <xdr:col>2</xdr:col>
                    <xdr:colOff>12700</xdr:colOff>
                    <xdr:row>15</xdr:row>
                    <xdr:rowOff>12700</xdr:rowOff>
                  </from>
                  <to>
                    <xdr:col>9</xdr:col>
                    <xdr:colOff>1149350</xdr:colOff>
                    <xdr:row>16</xdr:row>
                    <xdr:rowOff>0</xdr:rowOff>
                  </to>
                </anchor>
              </controlPr>
            </control>
          </mc:Choice>
        </mc:AlternateContent>
        <mc:AlternateContent xmlns:mc="http://schemas.openxmlformats.org/markup-compatibility/2006">
          <mc:Choice Requires="x14">
            <control shapeId="9263" r:id="rId7" name="Option Button 47">
              <controlPr locked="0" defaultSize="0" autoFill="0" autoLine="0" autoPict="0" macro="[0]!ValeurDesListesMTPassage1">
                <anchor moveWithCells="1">
                  <from>
                    <xdr:col>3</xdr:col>
                    <xdr:colOff>0</xdr:colOff>
                    <xdr:row>15</xdr:row>
                    <xdr:rowOff>63500</xdr:rowOff>
                  </from>
                  <to>
                    <xdr:col>4</xdr:col>
                    <xdr:colOff>266700</xdr:colOff>
                    <xdr:row>15</xdr:row>
                    <xdr:rowOff>228600</xdr:rowOff>
                  </to>
                </anchor>
              </controlPr>
            </control>
          </mc:Choice>
        </mc:AlternateContent>
        <mc:AlternateContent xmlns:mc="http://schemas.openxmlformats.org/markup-compatibility/2006">
          <mc:Choice Requires="x14">
            <control shapeId="9264" r:id="rId8" name="Option Button 48">
              <controlPr locked="0" defaultSize="0" autoFill="0" autoLine="0" autoPict="0" macro="[0]!ValeurDesListesMTPassage1">
                <anchor moveWithCells="1">
                  <from>
                    <xdr:col>8</xdr:col>
                    <xdr:colOff>25400</xdr:colOff>
                    <xdr:row>15</xdr:row>
                    <xdr:rowOff>50800</xdr:rowOff>
                  </from>
                  <to>
                    <xdr:col>8</xdr:col>
                    <xdr:colOff>546100</xdr:colOff>
                    <xdr:row>15</xdr:row>
                    <xdr:rowOff>222250</xdr:rowOff>
                  </to>
                </anchor>
              </controlPr>
            </control>
          </mc:Choice>
        </mc:AlternateContent>
        <mc:AlternateContent xmlns:mc="http://schemas.openxmlformats.org/markup-compatibility/2006">
          <mc:Choice Requires="x14">
            <control shapeId="9265" r:id="rId9" name="Group Box 49">
              <controlPr defaultSize="0" print="0" autoFill="0" autoPict="0">
                <anchor moveWithCells="1">
                  <from>
                    <xdr:col>2</xdr:col>
                    <xdr:colOff>31750</xdr:colOff>
                    <xdr:row>24</xdr:row>
                    <xdr:rowOff>12700</xdr:rowOff>
                  </from>
                  <to>
                    <xdr:col>9</xdr:col>
                    <xdr:colOff>1143000</xdr:colOff>
                    <xdr:row>25</xdr:row>
                    <xdr:rowOff>0</xdr:rowOff>
                  </to>
                </anchor>
              </controlPr>
            </control>
          </mc:Choice>
        </mc:AlternateContent>
        <mc:AlternateContent xmlns:mc="http://schemas.openxmlformats.org/markup-compatibility/2006">
          <mc:Choice Requires="x14">
            <control shapeId="9266" r:id="rId10" name="Option Button 50">
              <controlPr locked="0" defaultSize="0" autoFill="0" autoLine="0" autoPict="0" macro="[0]!ValeurDesListesMTPassage2">
                <anchor moveWithCells="1">
                  <from>
                    <xdr:col>3</xdr:col>
                    <xdr:colOff>12700</xdr:colOff>
                    <xdr:row>24</xdr:row>
                    <xdr:rowOff>63500</xdr:rowOff>
                  </from>
                  <to>
                    <xdr:col>4</xdr:col>
                    <xdr:colOff>450850</xdr:colOff>
                    <xdr:row>24</xdr:row>
                    <xdr:rowOff>260350</xdr:rowOff>
                  </to>
                </anchor>
              </controlPr>
            </control>
          </mc:Choice>
        </mc:AlternateContent>
        <mc:AlternateContent xmlns:mc="http://schemas.openxmlformats.org/markup-compatibility/2006">
          <mc:Choice Requires="x14">
            <control shapeId="9267" r:id="rId11" name="Option Button 51">
              <controlPr locked="0" defaultSize="0" autoFill="0" autoLine="0" autoPict="0" macro="[0]!ValeurDesListesMTPassage2">
                <anchor moveWithCells="1">
                  <from>
                    <xdr:col>8</xdr:col>
                    <xdr:colOff>25400</xdr:colOff>
                    <xdr:row>24</xdr:row>
                    <xdr:rowOff>38100</xdr:rowOff>
                  </from>
                  <to>
                    <xdr:col>9</xdr:col>
                    <xdr:colOff>6350</xdr:colOff>
                    <xdr:row>24</xdr:row>
                    <xdr:rowOff>260350</xdr:rowOff>
                  </to>
                </anchor>
              </controlPr>
            </control>
          </mc:Choice>
        </mc:AlternateContent>
        <mc:AlternateContent xmlns:mc="http://schemas.openxmlformats.org/markup-compatibility/2006">
          <mc:Choice Requires="x14">
            <control shapeId="9268" r:id="rId12" name="Group Box 52">
              <controlPr defaultSize="0" autoFill="0" autoPict="0">
                <anchor moveWithCells="1">
                  <from>
                    <xdr:col>2</xdr:col>
                    <xdr:colOff>12700</xdr:colOff>
                    <xdr:row>32</xdr:row>
                    <xdr:rowOff>165100</xdr:rowOff>
                  </from>
                  <to>
                    <xdr:col>9</xdr:col>
                    <xdr:colOff>1117600</xdr:colOff>
                    <xdr:row>34</xdr:row>
                    <xdr:rowOff>12700</xdr:rowOff>
                  </to>
                </anchor>
              </controlPr>
            </control>
          </mc:Choice>
        </mc:AlternateContent>
        <mc:AlternateContent xmlns:mc="http://schemas.openxmlformats.org/markup-compatibility/2006">
          <mc:Choice Requires="x14">
            <control shapeId="9269" r:id="rId13" name="Option Button 53">
              <controlPr locked="0" defaultSize="0" autoFill="0" autoLine="0" autoPict="0" macro="[0]!ValeurDesListesMTPassage3">
                <anchor moveWithCells="1">
                  <from>
                    <xdr:col>3</xdr:col>
                    <xdr:colOff>12700</xdr:colOff>
                    <xdr:row>32</xdr:row>
                    <xdr:rowOff>127000</xdr:rowOff>
                  </from>
                  <to>
                    <xdr:col>4</xdr:col>
                    <xdr:colOff>450850</xdr:colOff>
                    <xdr:row>33</xdr:row>
                    <xdr:rowOff>165100</xdr:rowOff>
                  </to>
                </anchor>
              </controlPr>
            </control>
          </mc:Choice>
        </mc:AlternateContent>
        <mc:AlternateContent xmlns:mc="http://schemas.openxmlformats.org/markup-compatibility/2006">
          <mc:Choice Requires="x14">
            <control shapeId="9270" r:id="rId14" name="Option Button 54">
              <controlPr locked="0" defaultSize="0" autoFill="0" autoLine="0" autoPict="0" macro="[0]!ValeurDesListesMTPassage3">
                <anchor moveWithCells="1">
                  <from>
                    <xdr:col>8</xdr:col>
                    <xdr:colOff>25400</xdr:colOff>
                    <xdr:row>32</xdr:row>
                    <xdr:rowOff>127000</xdr:rowOff>
                  </from>
                  <to>
                    <xdr:col>9</xdr:col>
                    <xdr:colOff>241300</xdr:colOff>
                    <xdr:row>33</xdr:row>
                    <xdr:rowOff>165100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8929C-1994-4EC5-9A45-E2642D741C7A}">
  <sheetPr codeName="Feuil18"/>
  <dimension ref="A1:D73"/>
  <sheetViews>
    <sheetView topLeftCell="B1" workbookViewId="0">
      <selection activeCell="D2" sqref="D2"/>
    </sheetView>
  </sheetViews>
  <sheetFormatPr defaultColWidth="11" defaultRowHeight="15.6"/>
  <cols>
    <col min="1" max="1" width="0" hidden="1" customWidth="1"/>
    <col min="2" max="2" width="49.125" bestFit="1" customWidth="1"/>
    <col min="3" max="3" width="13.625" style="1" customWidth="1"/>
  </cols>
  <sheetData>
    <row r="1" spans="1:4" ht="69.75" customHeight="1" thickBot="1">
      <c r="A1" s="224" t="s">
        <v>50</v>
      </c>
      <c r="B1" s="225"/>
      <c r="C1" s="225"/>
      <c r="D1">
        <f>COUNTA(SerieAvantTumblingNatC)</f>
        <v>20</v>
      </c>
    </row>
    <row r="2" spans="1:4" ht="31.5" customHeight="1">
      <c r="B2" s="34" t="s">
        <v>1</v>
      </c>
      <c r="C2" s="34" t="s">
        <v>2</v>
      </c>
    </row>
    <row r="3" spans="1:4">
      <c r="A3" s="343"/>
      <c r="B3" s="131" t="s">
        <v>32</v>
      </c>
      <c r="C3" s="132">
        <v>0.5</v>
      </c>
    </row>
    <row r="4" spans="1:4">
      <c r="A4" s="343"/>
      <c r="B4" s="131" t="s">
        <v>33</v>
      </c>
      <c r="C4" s="132">
        <v>1</v>
      </c>
    </row>
    <row r="5" spans="1:4">
      <c r="A5" s="343"/>
      <c r="B5" s="133" t="s">
        <v>4</v>
      </c>
      <c r="C5" s="132">
        <v>1</v>
      </c>
    </row>
    <row r="6" spans="1:4">
      <c r="A6" s="343"/>
      <c r="B6" s="131" t="s">
        <v>34</v>
      </c>
      <c r="C6" s="132">
        <v>1</v>
      </c>
    </row>
    <row r="7" spans="1:4">
      <c r="A7" s="343"/>
      <c r="B7" s="131" t="s">
        <v>35</v>
      </c>
      <c r="C7" s="132">
        <v>1</v>
      </c>
    </row>
    <row r="8" spans="1:4">
      <c r="A8" s="343"/>
      <c r="B8" s="131" t="s">
        <v>36</v>
      </c>
      <c r="C8" s="132">
        <v>1.2</v>
      </c>
    </row>
    <row r="9" spans="1:4">
      <c r="A9" s="343"/>
      <c r="B9" s="131" t="s">
        <v>37</v>
      </c>
      <c r="C9" s="132">
        <v>1.4</v>
      </c>
    </row>
    <row r="10" spans="1:4">
      <c r="A10" s="343"/>
      <c r="B10" s="131" t="s">
        <v>8</v>
      </c>
      <c r="C10" s="132">
        <v>1.4</v>
      </c>
    </row>
    <row r="11" spans="1:4">
      <c r="A11" s="343"/>
      <c r="B11" s="131" t="s">
        <v>38</v>
      </c>
      <c r="C11" s="132">
        <v>1.4</v>
      </c>
    </row>
    <row r="12" spans="1:4">
      <c r="A12" s="343"/>
      <c r="B12" s="131" t="s">
        <v>39</v>
      </c>
      <c r="C12" s="132">
        <v>1.6</v>
      </c>
    </row>
    <row r="13" spans="1:4">
      <c r="A13" s="343"/>
      <c r="B13" s="131" t="s">
        <v>40</v>
      </c>
      <c r="C13" s="132">
        <v>1.6</v>
      </c>
    </row>
    <row r="14" spans="1:4">
      <c r="A14" s="343"/>
      <c r="B14" s="131" t="s">
        <v>41</v>
      </c>
      <c r="C14" s="132">
        <v>1.7</v>
      </c>
    </row>
    <row r="15" spans="1:4">
      <c r="A15" s="343"/>
      <c r="B15" s="131" t="s">
        <v>42</v>
      </c>
      <c r="C15" s="132">
        <v>1.7</v>
      </c>
    </row>
    <row r="16" spans="1:4">
      <c r="A16" s="343"/>
      <c r="B16" s="131" t="s">
        <v>43</v>
      </c>
      <c r="C16" s="132">
        <v>1.7</v>
      </c>
    </row>
    <row r="17" spans="1:3">
      <c r="A17" s="343"/>
      <c r="B17" s="134" t="s">
        <v>44</v>
      </c>
      <c r="C17" s="132">
        <v>1.7</v>
      </c>
    </row>
    <row r="18" spans="1:3">
      <c r="A18" s="343"/>
      <c r="B18" s="131" t="s">
        <v>45</v>
      </c>
      <c r="C18" s="132">
        <v>1.8</v>
      </c>
    </row>
    <row r="19" spans="1:3">
      <c r="A19" s="343"/>
      <c r="B19" s="131" t="s">
        <v>46</v>
      </c>
      <c r="C19" s="132">
        <v>1.8</v>
      </c>
    </row>
    <row r="20" spans="1:3">
      <c r="A20" s="343"/>
      <c r="B20" s="131" t="s">
        <v>47</v>
      </c>
      <c r="C20" s="132">
        <v>1.8</v>
      </c>
    </row>
    <row r="21" spans="1:3">
      <c r="A21" s="343"/>
      <c r="B21" s="134" t="s">
        <v>48</v>
      </c>
      <c r="C21" s="132">
        <v>1.8</v>
      </c>
    </row>
    <row r="22" spans="1:3">
      <c r="A22" s="343"/>
      <c r="B22" s="29" t="s">
        <v>49</v>
      </c>
      <c r="C22" s="119">
        <v>0</v>
      </c>
    </row>
    <row r="23" spans="1:3">
      <c r="A23" s="343"/>
      <c r="B23" s="42"/>
      <c r="C23" s="43"/>
    </row>
    <row r="24" spans="1:3">
      <c r="A24" s="343"/>
      <c r="B24" s="42"/>
      <c r="C24" s="43"/>
    </row>
    <row r="25" spans="1:3">
      <c r="A25" s="343"/>
      <c r="B25" s="42"/>
      <c r="C25" s="43"/>
    </row>
    <row r="26" spans="1:3">
      <c r="A26" s="343"/>
      <c r="B26" s="42"/>
      <c r="C26" s="43"/>
    </row>
    <row r="27" spans="1:3">
      <c r="A27" s="343"/>
      <c r="B27" s="42"/>
      <c r="C27" s="43"/>
    </row>
    <row r="28" spans="1:3">
      <c r="A28" s="343"/>
      <c r="B28" s="42"/>
      <c r="C28" s="43"/>
    </row>
    <row r="29" spans="1:3">
      <c r="A29" s="343"/>
      <c r="B29" s="42"/>
      <c r="C29" s="43"/>
    </row>
    <row r="30" spans="1:3">
      <c r="A30" s="343"/>
      <c r="B30" s="42"/>
      <c r="C30" s="43"/>
    </row>
    <row r="31" spans="1:3">
      <c r="A31" s="343"/>
      <c r="B31" s="42"/>
      <c r="C31" s="43"/>
    </row>
    <row r="32" spans="1:3" ht="15.95" thickBot="1">
      <c r="A32" s="344"/>
      <c r="B32" s="42"/>
      <c r="C32" s="43"/>
    </row>
    <row r="33" spans="1:3" ht="15.95" thickBot="1">
      <c r="A33" s="120"/>
      <c r="B33" s="42"/>
      <c r="C33" s="43"/>
    </row>
    <row r="34" spans="1:3">
      <c r="A34" s="228" t="s">
        <v>18</v>
      </c>
      <c r="B34" s="42"/>
      <c r="C34" s="43"/>
    </row>
    <row r="35" spans="1:3">
      <c r="A35" s="226"/>
      <c r="B35" s="42"/>
      <c r="C35" s="43"/>
    </row>
    <row r="36" spans="1:3">
      <c r="A36" s="226"/>
      <c r="B36" s="42"/>
      <c r="C36" s="43"/>
    </row>
    <row r="37" spans="1:3">
      <c r="A37" s="226"/>
      <c r="B37" s="42"/>
      <c r="C37" s="43"/>
    </row>
    <row r="38" spans="1:3">
      <c r="A38" s="226"/>
      <c r="B38" s="42"/>
      <c r="C38" s="43"/>
    </row>
    <row r="39" spans="1:3">
      <c r="A39" s="226"/>
      <c r="B39" s="42"/>
      <c r="C39" s="43"/>
    </row>
    <row r="40" spans="1:3">
      <c r="A40" s="226"/>
      <c r="B40" s="42"/>
      <c r="C40" s="43"/>
    </row>
    <row r="41" spans="1:3">
      <c r="A41" s="226"/>
      <c r="B41" s="42"/>
      <c r="C41" s="43"/>
    </row>
    <row r="42" spans="1:3">
      <c r="A42" s="226"/>
      <c r="B42" s="42"/>
      <c r="C42" s="43"/>
    </row>
    <row r="43" spans="1:3">
      <c r="A43" s="226"/>
      <c r="B43" s="42"/>
      <c r="C43" s="43"/>
    </row>
    <row r="44" spans="1:3">
      <c r="A44" s="226"/>
      <c r="B44" s="42"/>
      <c r="C44" s="43"/>
    </row>
    <row r="45" spans="1:3">
      <c r="A45" s="226"/>
      <c r="B45" s="42"/>
      <c r="C45" s="43"/>
    </row>
    <row r="46" spans="1:3">
      <c r="A46" s="226"/>
      <c r="B46" s="42"/>
      <c r="C46" s="43"/>
    </row>
    <row r="47" spans="1:3">
      <c r="A47" s="226"/>
      <c r="B47" s="42"/>
      <c r="C47" s="43"/>
    </row>
    <row r="48" spans="1:3">
      <c r="A48" s="226"/>
      <c r="B48" s="42"/>
      <c r="C48" s="43"/>
    </row>
    <row r="49" spans="1:3">
      <c r="A49" s="226"/>
      <c r="B49" s="42"/>
      <c r="C49" s="43"/>
    </row>
    <row r="50" spans="1:3">
      <c r="A50" s="226"/>
      <c r="B50" s="42"/>
      <c r="C50" s="43"/>
    </row>
    <row r="51" spans="1:3">
      <c r="A51" s="226"/>
      <c r="B51" s="42"/>
      <c r="C51" s="43"/>
    </row>
    <row r="52" spans="1:3">
      <c r="A52" s="226"/>
      <c r="B52" s="42"/>
      <c r="C52" s="43"/>
    </row>
    <row r="53" spans="1:3">
      <c r="A53" s="226"/>
      <c r="B53" s="42"/>
      <c r="C53" s="43"/>
    </row>
    <row r="54" spans="1:3">
      <c r="A54" s="226"/>
      <c r="B54" s="42"/>
      <c r="C54" s="43"/>
    </row>
    <row r="55" spans="1:3">
      <c r="A55" s="226"/>
      <c r="B55" s="42"/>
      <c r="C55" s="43"/>
    </row>
    <row r="56" spans="1:3" ht="15.95" thickBot="1">
      <c r="A56" s="226"/>
      <c r="B56" s="42"/>
      <c r="C56" s="43"/>
    </row>
    <row r="57" spans="1:3">
      <c r="A57" s="229" t="s">
        <v>51</v>
      </c>
      <c r="B57" s="42"/>
      <c r="C57" s="43"/>
    </row>
    <row r="58" spans="1:3">
      <c r="A58" s="230"/>
      <c r="B58" s="42"/>
      <c r="C58" s="43"/>
    </row>
    <row r="59" spans="1:3">
      <c r="A59" s="230"/>
      <c r="B59" s="42"/>
      <c r="C59" s="43"/>
    </row>
    <row r="60" spans="1:3">
      <c r="A60" s="230"/>
      <c r="B60" s="42"/>
      <c r="C60" s="43"/>
    </row>
    <row r="61" spans="1:3">
      <c r="A61" s="230"/>
      <c r="B61" s="42"/>
      <c r="C61" s="43"/>
    </row>
    <row r="62" spans="1:3">
      <c r="A62" s="230"/>
      <c r="B62" s="42"/>
      <c r="C62" s="43"/>
    </row>
    <row r="63" spans="1:3">
      <c r="A63" s="230"/>
      <c r="B63" s="42"/>
      <c r="C63" s="43"/>
    </row>
    <row r="64" spans="1:3">
      <c r="A64" s="230"/>
      <c r="B64" s="42"/>
      <c r="C64" s="43"/>
    </row>
    <row r="65" spans="1:3">
      <c r="A65" s="230"/>
      <c r="B65" s="42"/>
      <c r="C65" s="43"/>
    </row>
    <row r="66" spans="1:3">
      <c r="A66" s="230"/>
      <c r="B66" s="42"/>
      <c r="C66" s="43"/>
    </row>
    <row r="67" spans="1:3">
      <c r="A67" s="230"/>
      <c r="B67" s="42"/>
      <c r="C67" s="43"/>
    </row>
    <row r="68" spans="1:3" ht="15.95" thickBot="1">
      <c r="A68" s="231"/>
      <c r="B68" s="42"/>
      <c r="C68" s="43"/>
    </row>
    <row r="69" spans="1:3">
      <c r="A69" s="232"/>
      <c r="B69" s="42"/>
      <c r="C69" s="43"/>
    </row>
    <row r="70" spans="1:3">
      <c r="A70" s="232"/>
      <c r="B70" s="42"/>
      <c r="C70" s="43"/>
    </row>
    <row r="71" spans="1:3" ht="15.95" thickBot="1">
      <c r="B71" s="110"/>
      <c r="C71" s="111"/>
    </row>
    <row r="72" spans="1:3" ht="15.95" thickBot="1">
      <c r="B72" s="110"/>
      <c r="C72" s="111"/>
    </row>
    <row r="73" spans="1:3">
      <c r="B73" s="42"/>
      <c r="C73" s="43"/>
    </row>
  </sheetData>
  <autoFilter ref="B2:C72" xr:uid="{00000000-0009-0000-0000-000007000000}">
    <sortState xmlns:xlrd2="http://schemas.microsoft.com/office/spreadsheetml/2017/richdata2" ref="B3:C73">
      <sortCondition ref="C2:C72"/>
    </sortState>
  </autoFilter>
  <mergeCells count="5">
    <mergeCell ref="A1:C1"/>
    <mergeCell ref="A3:A32"/>
    <mergeCell ref="A34:A56"/>
    <mergeCell ref="A57:A68"/>
    <mergeCell ref="A69:A7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6"/>
  <dimension ref="A1:D1573"/>
  <sheetViews>
    <sheetView topLeftCell="A41" workbookViewId="0">
      <selection activeCell="A3" sqref="A3:D298"/>
    </sheetView>
  </sheetViews>
  <sheetFormatPr defaultColWidth="11" defaultRowHeight="15.6"/>
  <cols>
    <col min="1" max="1" width="49.875" style="99" customWidth="1"/>
    <col min="2" max="2" width="15" style="102" customWidth="1"/>
    <col min="3" max="3" width="20.875" style="97" bestFit="1" customWidth="1"/>
    <col min="4" max="4" width="35.625" style="97" customWidth="1"/>
  </cols>
  <sheetData>
    <row r="1" spans="1:4" ht="19.5" customHeight="1">
      <c r="A1" s="103" t="s">
        <v>52</v>
      </c>
      <c r="B1" s="103" t="s">
        <v>53</v>
      </c>
      <c r="C1" s="103" t="s">
        <v>54</v>
      </c>
      <c r="D1" s="103" t="s">
        <v>55</v>
      </c>
    </row>
    <row r="2" spans="1:4" s="117" customFormat="1" ht="19.5" customHeight="1">
      <c r="A2" s="118"/>
      <c r="B2" s="104">
        <v>0</v>
      </c>
      <c r="C2" s="118"/>
      <c r="D2" s="118"/>
    </row>
    <row r="3" spans="1:4" ht="19.5" customHeight="1">
      <c r="A3" s="105" t="s">
        <v>56</v>
      </c>
      <c r="B3" s="104">
        <v>1</v>
      </c>
      <c r="C3" s="105" t="s">
        <v>57</v>
      </c>
      <c r="D3" s="105" t="s">
        <v>58</v>
      </c>
    </row>
    <row r="4" spans="1:4" ht="19.5" customHeight="1">
      <c r="A4" s="130" t="s">
        <v>59</v>
      </c>
      <c r="B4" s="104">
        <v>2</v>
      </c>
      <c r="C4" s="130" t="s">
        <v>60</v>
      </c>
      <c r="D4" s="130" t="s">
        <v>61</v>
      </c>
    </row>
    <row r="5" spans="1:4" ht="19.5" customHeight="1">
      <c r="A5" s="130" t="s">
        <v>62</v>
      </c>
      <c r="B5" s="104">
        <v>3</v>
      </c>
      <c r="C5" s="130" t="s">
        <v>63</v>
      </c>
      <c r="D5" s="130" t="s">
        <v>64</v>
      </c>
    </row>
    <row r="6" spans="1:4" ht="19.5" customHeight="1">
      <c r="A6" s="130" t="s">
        <v>65</v>
      </c>
      <c r="B6" s="104">
        <v>4</v>
      </c>
      <c r="C6" s="130" t="s">
        <v>66</v>
      </c>
      <c r="D6" s="130" t="s">
        <v>67</v>
      </c>
    </row>
    <row r="7" spans="1:4" ht="19.5" customHeight="1">
      <c r="A7" s="130" t="s">
        <v>68</v>
      </c>
      <c r="B7" s="104">
        <v>5</v>
      </c>
      <c r="C7" s="130" t="s">
        <v>69</v>
      </c>
      <c r="D7" s="130" t="s">
        <v>70</v>
      </c>
    </row>
    <row r="8" spans="1:4">
      <c r="A8" s="130" t="s">
        <v>71</v>
      </c>
      <c r="B8" s="104">
        <v>6</v>
      </c>
      <c r="C8" s="130" t="s">
        <v>72</v>
      </c>
      <c r="D8" s="130" t="s">
        <v>73</v>
      </c>
    </row>
    <row r="9" spans="1:4">
      <c r="A9" s="130" t="s">
        <v>74</v>
      </c>
      <c r="B9" s="104">
        <v>7</v>
      </c>
      <c r="C9" s="130" t="s">
        <v>75</v>
      </c>
      <c r="D9" s="130" t="s">
        <v>76</v>
      </c>
    </row>
    <row r="10" spans="1:4">
      <c r="A10" s="130" t="s">
        <v>77</v>
      </c>
      <c r="B10" s="104">
        <v>8</v>
      </c>
      <c r="C10" s="130" t="s">
        <v>78</v>
      </c>
      <c r="D10" s="130" t="s">
        <v>79</v>
      </c>
    </row>
    <row r="11" spans="1:4">
      <c r="A11" s="130" t="s">
        <v>80</v>
      </c>
      <c r="B11" s="104">
        <v>9</v>
      </c>
      <c r="C11" s="130" t="s">
        <v>81</v>
      </c>
      <c r="D11" s="130" t="s">
        <v>82</v>
      </c>
    </row>
    <row r="12" spans="1:4">
      <c r="A12" s="130" t="s">
        <v>83</v>
      </c>
      <c r="B12" s="104">
        <v>10</v>
      </c>
      <c r="C12" s="130" t="s">
        <v>84</v>
      </c>
      <c r="D12" s="130" t="s">
        <v>85</v>
      </c>
    </row>
    <row r="13" spans="1:4">
      <c r="A13" s="130" t="s">
        <v>86</v>
      </c>
      <c r="B13" s="104">
        <v>11</v>
      </c>
      <c r="C13" s="130" t="s">
        <v>87</v>
      </c>
      <c r="D13" s="130" t="s">
        <v>88</v>
      </c>
    </row>
    <row r="14" spans="1:4">
      <c r="A14" s="130" t="s">
        <v>89</v>
      </c>
      <c r="B14" s="104">
        <v>12</v>
      </c>
      <c r="C14" s="130" t="s">
        <v>90</v>
      </c>
      <c r="D14" s="130" t="s">
        <v>91</v>
      </c>
    </row>
    <row r="15" spans="1:4">
      <c r="A15" s="130" t="s">
        <v>92</v>
      </c>
      <c r="B15" s="104">
        <v>13</v>
      </c>
      <c r="C15" s="130" t="s">
        <v>93</v>
      </c>
      <c r="D15" s="130" t="s">
        <v>94</v>
      </c>
    </row>
    <row r="16" spans="1:4">
      <c r="A16" s="130" t="s">
        <v>95</v>
      </c>
      <c r="B16" s="104">
        <v>14</v>
      </c>
      <c r="C16" s="130" t="s">
        <v>96</v>
      </c>
      <c r="D16" s="130" t="s">
        <v>97</v>
      </c>
    </row>
    <row r="17" spans="1:4">
      <c r="A17" s="130" t="s">
        <v>98</v>
      </c>
      <c r="B17" s="104">
        <v>15</v>
      </c>
      <c r="C17" s="130" t="s">
        <v>99</v>
      </c>
      <c r="D17" s="130" t="s">
        <v>100</v>
      </c>
    </row>
    <row r="18" spans="1:4" ht="29.1">
      <c r="A18" s="130" t="s">
        <v>101</v>
      </c>
      <c r="B18" s="104">
        <v>16</v>
      </c>
      <c r="C18" s="130" t="s">
        <v>102</v>
      </c>
      <c r="D18" s="130" t="s">
        <v>103</v>
      </c>
    </row>
    <row r="19" spans="1:4">
      <c r="A19" s="130" t="s">
        <v>104</v>
      </c>
      <c r="B19" s="104">
        <v>17</v>
      </c>
      <c r="C19" s="130" t="s">
        <v>105</v>
      </c>
      <c r="D19" s="130" t="s">
        <v>106</v>
      </c>
    </row>
    <row r="20" spans="1:4">
      <c r="A20" s="130" t="s">
        <v>107</v>
      </c>
      <c r="B20" s="104">
        <v>18</v>
      </c>
      <c r="C20" s="130" t="s">
        <v>108</v>
      </c>
      <c r="D20" s="130" t="s">
        <v>109</v>
      </c>
    </row>
    <row r="21" spans="1:4">
      <c r="A21" s="130" t="s">
        <v>110</v>
      </c>
      <c r="B21" s="104">
        <v>19</v>
      </c>
      <c r="C21" s="130" t="s">
        <v>111</v>
      </c>
      <c r="D21" s="130" t="s">
        <v>112</v>
      </c>
    </row>
    <row r="22" spans="1:4">
      <c r="A22" s="130" t="s">
        <v>113</v>
      </c>
      <c r="B22" s="104">
        <v>20</v>
      </c>
      <c r="C22" s="130" t="s">
        <v>114</v>
      </c>
      <c r="D22" s="130" t="s">
        <v>115</v>
      </c>
    </row>
    <row r="23" spans="1:4">
      <c r="A23" s="130" t="s">
        <v>116</v>
      </c>
      <c r="B23" s="104">
        <v>21</v>
      </c>
      <c r="C23" s="130" t="s">
        <v>117</v>
      </c>
      <c r="D23" s="130" t="s">
        <v>118</v>
      </c>
    </row>
    <row r="24" spans="1:4">
      <c r="A24" s="130" t="s">
        <v>119</v>
      </c>
      <c r="B24" s="104">
        <v>22</v>
      </c>
      <c r="C24" s="130" t="s">
        <v>120</v>
      </c>
      <c r="D24" s="130" t="s">
        <v>121</v>
      </c>
    </row>
    <row r="25" spans="1:4">
      <c r="A25" s="130" t="s">
        <v>122</v>
      </c>
      <c r="B25" s="104">
        <v>23</v>
      </c>
      <c r="C25" s="130" t="s">
        <v>123</v>
      </c>
      <c r="D25" s="130" t="s">
        <v>124</v>
      </c>
    </row>
    <row r="26" spans="1:4">
      <c r="A26" s="130" t="s">
        <v>125</v>
      </c>
      <c r="B26" s="104">
        <v>24</v>
      </c>
      <c r="C26" s="130" t="s">
        <v>126</v>
      </c>
      <c r="D26" s="130" t="s">
        <v>127</v>
      </c>
    </row>
    <row r="27" spans="1:4">
      <c r="A27" s="130" t="s">
        <v>128</v>
      </c>
      <c r="B27" s="104">
        <v>25</v>
      </c>
      <c r="C27" s="130" t="s">
        <v>129</v>
      </c>
      <c r="D27" s="130" t="s">
        <v>130</v>
      </c>
    </row>
    <row r="28" spans="1:4">
      <c r="A28" s="130" t="s">
        <v>131</v>
      </c>
      <c r="B28" s="104">
        <v>26</v>
      </c>
      <c r="C28" s="130" t="s">
        <v>132</v>
      </c>
      <c r="D28" s="130" t="s">
        <v>133</v>
      </c>
    </row>
    <row r="29" spans="1:4">
      <c r="A29" s="130" t="s">
        <v>134</v>
      </c>
      <c r="B29" s="104">
        <v>27</v>
      </c>
      <c r="C29" s="130" t="s">
        <v>135</v>
      </c>
      <c r="D29" s="130" t="s">
        <v>136</v>
      </c>
    </row>
    <row r="30" spans="1:4">
      <c r="A30" s="130" t="s">
        <v>137</v>
      </c>
      <c r="B30" s="104">
        <v>28</v>
      </c>
      <c r="C30" s="130" t="s">
        <v>138</v>
      </c>
      <c r="D30" s="130" t="s">
        <v>139</v>
      </c>
    </row>
    <row r="31" spans="1:4">
      <c r="A31" s="130" t="s">
        <v>140</v>
      </c>
      <c r="B31" s="104">
        <v>29</v>
      </c>
      <c r="C31" s="130" t="s">
        <v>141</v>
      </c>
      <c r="D31" s="130" t="s">
        <v>142</v>
      </c>
    </row>
    <row r="32" spans="1:4">
      <c r="A32" s="130" t="s">
        <v>143</v>
      </c>
      <c r="B32" s="104">
        <v>30</v>
      </c>
      <c r="C32" s="130" t="s">
        <v>144</v>
      </c>
      <c r="D32" s="130" t="s">
        <v>145</v>
      </c>
    </row>
    <row r="33" spans="1:4">
      <c r="A33" s="130" t="s">
        <v>146</v>
      </c>
      <c r="B33" s="104">
        <v>31</v>
      </c>
      <c r="C33" s="130" t="s">
        <v>147</v>
      </c>
      <c r="D33" s="130" t="s">
        <v>148</v>
      </c>
    </row>
    <row r="34" spans="1:4">
      <c r="A34" s="130" t="s">
        <v>149</v>
      </c>
      <c r="B34" s="104">
        <v>32</v>
      </c>
      <c r="C34" s="130" t="s">
        <v>150</v>
      </c>
      <c r="D34" s="130" t="s">
        <v>151</v>
      </c>
    </row>
    <row r="35" spans="1:4">
      <c r="A35" s="130" t="s">
        <v>152</v>
      </c>
      <c r="B35" s="104">
        <v>33</v>
      </c>
      <c r="C35" s="130" t="s">
        <v>153</v>
      </c>
      <c r="D35" s="130" t="s">
        <v>154</v>
      </c>
    </row>
    <row r="36" spans="1:4">
      <c r="A36" s="130" t="s">
        <v>155</v>
      </c>
      <c r="B36" s="104">
        <v>34</v>
      </c>
      <c r="C36" s="130" t="s">
        <v>156</v>
      </c>
      <c r="D36" s="130" t="s">
        <v>157</v>
      </c>
    </row>
    <row r="37" spans="1:4">
      <c r="A37" s="130" t="s">
        <v>158</v>
      </c>
      <c r="B37" s="104">
        <v>35</v>
      </c>
      <c r="C37" s="130" t="s">
        <v>159</v>
      </c>
      <c r="D37" s="130" t="s">
        <v>160</v>
      </c>
    </row>
    <row r="38" spans="1:4">
      <c r="A38" s="130" t="s">
        <v>161</v>
      </c>
      <c r="B38" s="104">
        <v>36</v>
      </c>
      <c r="C38" s="130" t="s">
        <v>162</v>
      </c>
      <c r="D38" s="130" t="s">
        <v>163</v>
      </c>
    </row>
    <row r="39" spans="1:4">
      <c r="A39" s="130" t="s">
        <v>164</v>
      </c>
      <c r="B39" s="104">
        <v>37</v>
      </c>
      <c r="C39" s="130" t="s">
        <v>165</v>
      </c>
      <c r="D39" s="130" t="s">
        <v>166</v>
      </c>
    </row>
    <row r="40" spans="1:4">
      <c r="A40" s="130" t="s">
        <v>167</v>
      </c>
      <c r="B40" s="104">
        <v>38</v>
      </c>
      <c r="C40" s="130" t="s">
        <v>168</v>
      </c>
      <c r="D40" s="130" t="s">
        <v>169</v>
      </c>
    </row>
    <row r="41" spans="1:4">
      <c r="A41" s="130" t="s">
        <v>170</v>
      </c>
      <c r="B41" s="104">
        <v>39</v>
      </c>
      <c r="C41" s="130" t="s">
        <v>171</v>
      </c>
      <c r="D41" s="130" t="s">
        <v>172</v>
      </c>
    </row>
    <row r="42" spans="1:4">
      <c r="A42" s="130" t="s">
        <v>173</v>
      </c>
      <c r="B42" s="104">
        <v>40</v>
      </c>
      <c r="C42" s="130" t="s">
        <v>174</v>
      </c>
      <c r="D42" s="130" t="s">
        <v>175</v>
      </c>
    </row>
    <row r="43" spans="1:4">
      <c r="A43" s="130" t="s">
        <v>176</v>
      </c>
      <c r="B43" s="104">
        <v>41</v>
      </c>
      <c r="C43" s="130" t="s">
        <v>177</v>
      </c>
      <c r="D43" s="130" t="s">
        <v>178</v>
      </c>
    </row>
    <row r="44" spans="1:4">
      <c r="A44" s="130" t="s">
        <v>179</v>
      </c>
      <c r="B44" s="104">
        <v>42</v>
      </c>
      <c r="C44" s="130" t="s">
        <v>180</v>
      </c>
      <c r="D44" s="130" t="s">
        <v>181</v>
      </c>
    </row>
    <row r="45" spans="1:4">
      <c r="A45" s="130" t="s">
        <v>182</v>
      </c>
      <c r="B45" s="104">
        <v>43</v>
      </c>
      <c r="C45" s="130" t="s">
        <v>183</v>
      </c>
      <c r="D45" s="130" t="s">
        <v>184</v>
      </c>
    </row>
    <row r="46" spans="1:4">
      <c r="A46" s="130" t="s">
        <v>185</v>
      </c>
      <c r="B46" s="104">
        <v>44</v>
      </c>
      <c r="C46" s="130" t="s">
        <v>186</v>
      </c>
      <c r="D46" s="130" t="s">
        <v>187</v>
      </c>
    </row>
    <row r="47" spans="1:4" ht="29.1">
      <c r="A47" s="130" t="s">
        <v>188</v>
      </c>
      <c r="B47" s="104">
        <v>45</v>
      </c>
      <c r="C47" s="130" t="s">
        <v>189</v>
      </c>
      <c r="D47" s="130" t="s">
        <v>190</v>
      </c>
    </row>
    <row r="48" spans="1:4">
      <c r="A48" s="130" t="s">
        <v>191</v>
      </c>
      <c r="B48" s="104">
        <v>46</v>
      </c>
      <c r="C48" s="130" t="s">
        <v>192</v>
      </c>
      <c r="D48" s="130" t="s">
        <v>193</v>
      </c>
    </row>
    <row r="49" spans="1:4">
      <c r="A49" s="130" t="s">
        <v>194</v>
      </c>
      <c r="B49" s="104">
        <v>47</v>
      </c>
      <c r="C49" s="130" t="s">
        <v>195</v>
      </c>
      <c r="D49" s="130" t="s">
        <v>196</v>
      </c>
    </row>
    <row r="50" spans="1:4">
      <c r="A50" s="130" t="s">
        <v>197</v>
      </c>
      <c r="B50" s="104">
        <v>48</v>
      </c>
      <c r="C50" s="130" t="s">
        <v>198</v>
      </c>
      <c r="D50" s="130" t="s">
        <v>199</v>
      </c>
    </row>
    <row r="51" spans="1:4">
      <c r="A51" s="130" t="s">
        <v>200</v>
      </c>
      <c r="B51" s="104">
        <v>49</v>
      </c>
      <c r="C51" s="130" t="s">
        <v>201</v>
      </c>
      <c r="D51" s="130" t="s">
        <v>202</v>
      </c>
    </row>
    <row r="52" spans="1:4">
      <c r="A52" s="130" t="s">
        <v>203</v>
      </c>
      <c r="B52" s="104">
        <v>50</v>
      </c>
      <c r="C52" s="130" t="s">
        <v>204</v>
      </c>
      <c r="D52" s="130" t="s">
        <v>205</v>
      </c>
    </row>
    <row r="53" spans="1:4">
      <c r="A53" s="130" t="s">
        <v>206</v>
      </c>
      <c r="B53" s="104">
        <v>51</v>
      </c>
      <c r="C53" s="130" t="s">
        <v>207</v>
      </c>
      <c r="D53" s="130" t="s">
        <v>208</v>
      </c>
    </row>
    <row r="54" spans="1:4">
      <c r="A54" s="130" t="s">
        <v>209</v>
      </c>
      <c r="B54" s="104">
        <v>52</v>
      </c>
      <c r="C54" s="130" t="s">
        <v>210</v>
      </c>
      <c r="D54" s="130" t="s">
        <v>211</v>
      </c>
    </row>
    <row r="55" spans="1:4">
      <c r="A55" s="130" t="s">
        <v>212</v>
      </c>
      <c r="B55" s="104">
        <v>53</v>
      </c>
      <c r="C55" s="130" t="s">
        <v>213</v>
      </c>
      <c r="D55" s="130" t="s">
        <v>214</v>
      </c>
    </row>
    <row r="56" spans="1:4">
      <c r="A56" s="130" t="s">
        <v>215</v>
      </c>
      <c r="B56" s="104">
        <v>54</v>
      </c>
      <c r="C56" s="130" t="s">
        <v>216</v>
      </c>
      <c r="D56" s="130" t="s">
        <v>217</v>
      </c>
    </row>
    <row r="57" spans="1:4">
      <c r="A57" s="130" t="s">
        <v>218</v>
      </c>
      <c r="B57" s="104">
        <v>55</v>
      </c>
      <c r="C57" s="130" t="s">
        <v>219</v>
      </c>
      <c r="D57" s="130" t="s">
        <v>220</v>
      </c>
    </row>
    <row r="58" spans="1:4">
      <c r="A58" s="130" t="s">
        <v>221</v>
      </c>
      <c r="B58" s="104">
        <v>56</v>
      </c>
      <c r="C58" s="130" t="s">
        <v>222</v>
      </c>
      <c r="D58" s="130" t="s">
        <v>223</v>
      </c>
    </row>
    <row r="59" spans="1:4">
      <c r="A59" s="130" t="s">
        <v>224</v>
      </c>
      <c r="B59" s="104">
        <v>57</v>
      </c>
      <c r="C59" s="130" t="s">
        <v>225</v>
      </c>
      <c r="D59" s="130" t="s">
        <v>226</v>
      </c>
    </row>
    <row r="60" spans="1:4">
      <c r="A60" s="130" t="s">
        <v>227</v>
      </c>
      <c r="B60" s="104">
        <v>58</v>
      </c>
      <c r="C60" s="130" t="s">
        <v>228</v>
      </c>
      <c r="D60" s="130" t="s">
        <v>229</v>
      </c>
    </row>
    <row r="61" spans="1:4">
      <c r="A61" s="130" t="s">
        <v>230</v>
      </c>
      <c r="B61" s="104">
        <v>59</v>
      </c>
      <c r="C61" s="130" t="s">
        <v>231</v>
      </c>
      <c r="D61" s="130" t="s">
        <v>232</v>
      </c>
    </row>
    <row r="62" spans="1:4">
      <c r="A62" s="130" t="s">
        <v>233</v>
      </c>
      <c r="B62" s="104">
        <v>60</v>
      </c>
      <c r="C62" s="130" t="s">
        <v>234</v>
      </c>
      <c r="D62" s="130" t="s">
        <v>235</v>
      </c>
    </row>
    <row r="63" spans="1:4">
      <c r="A63" s="130" t="s">
        <v>236</v>
      </c>
      <c r="B63" s="104">
        <v>61</v>
      </c>
      <c r="C63" s="130" t="s">
        <v>237</v>
      </c>
      <c r="D63" s="130" t="s">
        <v>238</v>
      </c>
    </row>
    <row r="64" spans="1:4">
      <c r="A64" s="130" t="s">
        <v>239</v>
      </c>
      <c r="B64" s="104">
        <v>62</v>
      </c>
      <c r="C64" s="130" t="s">
        <v>240</v>
      </c>
      <c r="D64" s="130" t="s">
        <v>241</v>
      </c>
    </row>
    <row r="65" spans="1:4">
      <c r="A65" s="130" t="s">
        <v>242</v>
      </c>
      <c r="B65" s="104">
        <v>63</v>
      </c>
      <c r="C65" s="130" t="s">
        <v>243</v>
      </c>
      <c r="D65" s="130" t="s">
        <v>244</v>
      </c>
    </row>
    <row r="66" spans="1:4">
      <c r="A66" s="130" t="s">
        <v>245</v>
      </c>
      <c r="B66" s="104">
        <v>64</v>
      </c>
      <c r="C66" s="130" t="s">
        <v>246</v>
      </c>
      <c r="D66" s="130" t="s">
        <v>247</v>
      </c>
    </row>
    <row r="67" spans="1:4">
      <c r="A67" s="130" t="s">
        <v>248</v>
      </c>
      <c r="B67" s="104">
        <v>65</v>
      </c>
      <c r="C67" s="130" t="s">
        <v>249</v>
      </c>
      <c r="D67" s="130" t="s">
        <v>250</v>
      </c>
    </row>
    <row r="68" spans="1:4">
      <c r="A68" s="130" t="s">
        <v>251</v>
      </c>
      <c r="B68" s="104">
        <v>66</v>
      </c>
      <c r="C68" s="130" t="s">
        <v>252</v>
      </c>
      <c r="D68" s="130" t="s">
        <v>253</v>
      </c>
    </row>
    <row r="69" spans="1:4">
      <c r="A69" s="130" t="s">
        <v>254</v>
      </c>
      <c r="B69" s="104">
        <v>67</v>
      </c>
      <c r="C69" s="130" t="s">
        <v>255</v>
      </c>
      <c r="D69" s="130" t="s">
        <v>256</v>
      </c>
    </row>
    <row r="70" spans="1:4">
      <c r="A70" s="130" t="s">
        <v>257</v>
      </c>
      <c r="B70" s="104">
        <v>68</v>
      </c>
      <c r="C70" s="130" t="s">
        <v>258</v>
      </c>
      <c r="D70" s="130" t="s">
        <v>259</v>
      </c>
    </row>
    <row r="71" spans="1:4">
      <c r="A71" s="130" t="s">
        <v>260</v>
      </c>
      <c r="B71" s="104">
        <v>69</v>
      </c>
      <c r="C71" s="130" t="s">
        <v>261</v>
      </c>
      <c r="D71" s="130" t="s">
        <v>262</v>
      </c>
    </row>
    <row r="72" spans="1:4">
      <c r="A72" s="130" t="s">
        <v>263</v>
      </c>
      <c r="B72" s="104">
        <v>70</v>
      </c>
      <c r="C72" s="130" t="s">
        <v>264</v>
      </c>
      <c r="D72" s="130" t="s">
        <v>265</v>
      </c>
    </row>
    <row r="73" spans="1:4">
      <c r="A73" s="130" t="s">
        <v>266</v>
      </c>
      <c r="B73" s="104">
        <v>71</v>
      </c>
      <c r="C73" s="130" t="s">
        <v>267</v>
      </c>
      <c r="D73" s="130" t="s">
        <v>268</v>
      </c>
    </row>
    <row r="74" spans="1:4">
      <c r="A74" s="130" t="s">
        <v>269</v>
      </c>
      <c r="B74" s="104">
        <v>72</v>
      </c>
      <c r="C74" s="130" t="s">
        <v>270</v>
      </c>
      <c r="D74" s="130" t="s">
        <v>271</v>
      </c>
    </row>
    <row r="75" spans="1:4">
      <c r="A75" s="130" t="s">
        <v>272</v>
      </c>
      <c r="B75" s="104">
        <v>73</v>
      </c>
      <c r="C75" s="130" t="s">
        <v>273</v>
      </c>
      <c r="D75" s="130" t="s">
        <v>274</v>
      </c>
    </row>
    <row r="76" spans="1:4">
      <c r="A76" s="130" t="s">
        <v>275</v>
      </c>
      <c r="B76" s="104">
        <v>74</v>
      </c>
      <c r="C76" s="130" t="s">
        <v>276</v>
      </c>
      <c r="D76" s="130" t="s">
        <v>277</v>
      </c>
    </row>
    <row r="77" spans="1:4">
      <c r="A77" s="130" t="s">
        <v>278</v>
      </c>
      <c r="B77" s="104">
        <v>75</v>
      </c>
      <c r="C77" s="130" t="s">
        <v>279</v>
      </c>
      <c r="D77" s="130" t="s">
        <v>280</v>
      </c>
    </row>
    <row r="78" spans="1:4">
      <c r="A78" s="130" t="s">
        <v>281</v>
      </c>
      <c r="B78" s="104">
        <v>76</v>
      </c>
      <c r="C78" s="130" t="s">
        <v>282</v>
      </c>
      <c r="D78" s="130" t="s">
        <v>283</v>
      </c>
    </row>
    <row r="79" spans="1:4">
      <c r="A79" s="130" t="s">
        <v>284</v>
      </c>
      <c r="B79" s="104">
        <v>77</v>
      </c>
      <c r="C79" s="130" t="s">
        <v>285</v>
      </c>
      <c r="D79" s="130" t="s">
        <v>286</v>
      </c>
    </row>
    <row r="80" spans="1:4">
      <c r="A80" s="130" t="s">
        <v>287</v>
      </c>
      <c r="B80" s="104">
        <v>78</v>
      </c>
      <c r="C80" s="130" t="s">
        <v>288</v>
      </c>
      <c r="D80" s="130" t="s">
        <v>289</v>
      </c>
    </row>
    <row r="81" spans="1:4">
      <c r="A81" s="130" t="s">
        <v>290</v>
      </c>
      <c r="B81" s="104">
        <v>79</v>
      </c>
      <c r="C81" s="130" t="s">
        <v>291</v>
      </c>
      <c r="D81" s="130" t="s">
        <v>292</v>
      </c>
    </row>
    <row r="82" spans="1:4">
      <c r="A82" s="130" t="s">
        <v>293</v>
      </c>
      <c r="B82" s="104">
        <v>80</v>
      </c>
      <c r="C82" s="130" t="s">
        <v>294</v>
      </c>
      <c r="D82" s="130" t="s">
        <v>295</v>
      </c>
    </row>
    <row r="83" spans="1:4">
      <c r="A83" s="130" t="s">
        <v>296</v>
      </c>
      <c r="B83" s="104">
        <v>81</v>
      </c>
      <c r="C83" s="130" t="s">
        <v>297</v>
      </c>
      <c r="D83" s="130" t="s">
        <v>298</v>
      </c>
    </row>
    <row r="84" spans="1:4">
      <c r="A84" s="130" t="s">
        <v>299</v>
      </c>
      <c r="B84" s="104">
        <v>82</v>
      </c>
      <c r="C84" s="130" t="s">
        <v>300</v>
      </c>
      <c r="D84" s="130" t="s">
        <v>301</v>
      </c>
    </row>
    <row r="85" spans="1:4">
      <c r="A85" s="130" t="s">
        <v>302</v>
      </c>
      <c r="B85" s="104">
        <v>83</v>
      </c>
      <c r="C85" s="130" t="s">
        <v>303</v>
      </c>
      <c r="D85" s="130" t="s">
        <v>304</v>
      </c>
    </row>
    <row r="86" spans="1:4">
      <c r="A86" s="130" t="s">
        <v>305</v>
      </c>
      <c r="B86" s="104">
        <v>84</v>
      </c>
      <c r="C86" s="130" t="s">
        <v>306</v>
      </c>
      <c r="D86" s="130" t="s">
        <v>307</v>
      </c>
    </row>
    <row r="87" spans="1:4">
      <c r="A87" s="130" t="s">
        <v>308</v>
      </c>
      <c r="B87" s="104">
        <v>85</v>
      </c>
      <c r="C87" s="130" t="s">
        <v>309</v>
      </c>
      <c r="D87" s="130" t="s">
        <v>310</v>
      </c>
    </row>
    <row r="88" spans="1:4">
      <c r="A88" s="130" t="s">
        <v>311</v>
      </c>
      <c r="B88" s="104">
        <v>86</v>
      </c>
      <c r="C88" s="130" t="s">
        <v>312</v>
      </c>
      <c r="D88" s="130" t="s">
        <v>313</v>
      </c>
    </row>
    <row r="89" spans="1:4">
      <c r="A89" s="130" t="s">
        <v>314</v>
      </c>
      <c r="B89" s="104">
        <v>87</v>
      </c>
      <c r="C89" s="130" t="s">
        <v>315</v>
      </c>
      <c r="D89" s="130" t="s">
        <v>316</v>
      </c>
    </row>
    <row r="90" spans="1:4">
      <c r="A90" s="130" t="s">
        <v>317</v>
      </c>
      <c r="B90" s="104">
        <v>88</v>
      </c>
      <c r="C90" s="130" t="s">
        <v>318</v>
      </c>
      <c r="D90" s="130" t="s">
        <v>319</v>
      </c>
    </row>
    <row r="91" spans="1:4">
      <c r="A91" s="130" t="s">
        <v>320</v>
      </c>
      <c r="B91" s="104">
        <v>89</v>
      </c>
      <c r="C91" s="130" t="s">
        <v>321</v>
      </c>
      <c r="D91" s="130" t="s">
        <v>313</v>
      </c>
    </row>
    <row r="92" spans="1:4">
      <c r="A92" s="130" t="s">
        <v>322</v>
      </c>
      <c r="B92" s="104">
        <v>90</v>
      </c>
      <c r="C92" s="130" t="s">
        <v>323</v>
      </c>
      <c r="D92" s="130" t="s">
        <v>324</v>
      </c>
    </row>
    <row r="93" spans="1:4">
      <c r="A93" s="130" t="s">
        <v>325</v>
      </c>
      <c r="B93" s="104">
        <v>91</v>
      </c>
      <c r="C93" s="130" t="s">
        <v>326</v>
      </c>
      <c r="D93" s="130" t="s">
        <v>327</v>
      </c>
    </row>
    <row r="94" spans="1:4">
      <c r="A94" s="130" t="s">
        <v>328</v>
      </c>
      <c r="B94" s="104">
        <v>92</v>
      </c>
      <c r="C94" s="130" t="s">
        <v>329</v>
      </c>
      <c r="D94" s="130" t="s">
        <v>330</v>
      </c>
    </row>
    <row r="95" spans="1:4">
      <c r="A95" s="130" t="s">
        <v>331</v>
      </c>
      <c r="B95" s="104">
        <v>93</v>
      </c>
      <c r="C95" s="130" t="s">
        <v>332</v>
      </c>
      <c r="D95" s="130" t="s">
        <v>333</v>
      </c>
    </row>
    <row r="96" spans="1:4">
      <c r="A96" s="130" t="s">
        <v>334</v>
      </c>
      <c r="B96" s="104">
        <v>94</v>
      </c>
      <c r="C96" s="130" t="s">
        <v>335</v>
      </c>
      <c r="D96" s="130" t="s">
        <v>336</v>
      </c>
    </row>
    <row r="97" spans="1:4">
      <c r="A97" s="130" t="s">
        <v>337</v>
      </c>
      <c r="B97" s="104">
        <v>95</v>
      </c>
      <c r="C97" s="130" t="s">
        <v>338</v>
      </c>
      <c r="D97" s="130" t="s">
        <v>339</v>
      </c>
    </row>
    <row r="98" spans="1:4">
      <c r="A98" s="130" t="s">
        <v>340</v>
      </c>
      <c r="B98" s="104">
        <v>96</v>
      </c>
      <c r="C98" s="130" t="s">
        <v>341</v>
      </c>
      <c r="D98" s="130" t="s">
        <v>342</v>
      </c>
    </row>
    <row r="99" spans="1:4">
      <c r="A99" s="130" t="s">
        <v>343</v>
      </c>
      <c r="B99" s="104">
        <v>97</v>
      </c>
      <c r="C99" s="130" t="s">
        <v>344</v>
      </c>
      <c r="D99" s="130" t="s">
        <v>345</v>
      </c>
    </row>
    <row r="100" spans="1:4">
      <c r="A100" s="130" t="s">
        <v>346</v>
      </c>
      <c r="B100" s="104">
        <v>98</v>
      </c>
      <c r="C100" s="130" t="s">
        <v>347</v>
      </c>
      <c r="D100" s="130" t="s">
        <v>348</v>
      </c>
    </row>
    <row r="101" spans="1:4">
      <c r="A101" s="130" t="s">
        <v>349</v>
      </c>
      <c r="B101" s="104">
        <v>99</v>
      </c>
      <c r="C101" s="130" t="s">
        <v>350</v>
      </c>
      <c r="D101" s="130" t="s">
        <v>351</v>
      </c>
    </row>
    <row r="102" spans="1:4" ht="29.1">
      <c r="A102" s="130" t="s">
        <v>352</v>
      </c>
      <c r="B102" s="104">
        <v>100</v>
      </c>
      <c r="C102" s="130" t="s">
        <v>353</v>
      </c>
      <c r="D102" s="130" t="s">
        <v>354</v>
      </c>
    </row>
    <row r="103" spans="1:4">
      <c r="A103" s="130" t="s">
        <v>355</v>
      </c>
      <c r="B103" s="104">
        <v>101</v>
      </c>
      <c r="C103" s="130" t="s">
        <v>356</v>
      </c>
      <c r="D103" s="130" t="s">
        <v>357</v>
      </c>
    </row>
    <row r="104" spans="1:4">
      <c r="A104" s="130" t="s">
        <v>358</v>
      </c>
      <c r="B104" s="104">
        <v>102</v>
      </c>
      <c r="C104" s="130" t="s">
        <v>359</v>
      </c>
      <c r="D104" s="130" t="s">
        <v>360</v>
      </c>
    </row>
    <row r="105" spans="1:4">
      <c r="A105" s="130" t="s">
        <v>361</v>
      </c>
      <c r="B105" s="104">
        <v>103</v>
      </c>
      <c r="C105" s="130" t="s">
        <v>362</v>
      </c>
      <c r="D105" s="130" t="s">
        <v>363</v>
      </c>
    </row>
    <row r="106" spans="1:4">
      <c r="A106" s="130" t="s">
        <v>364</v>
      </c>
      <c r="B106" s="104">
        <v>104</v>
      </c>
      <c r="C106" s="130" t="s">
        <v>365</v>
      </c>
      <c r="D106" s="130" t="s">
        <v>366</v>
      </c>
    </row>
    <row r="107" spans="1:4">
      <c r="A107" s="130" t="s">
        <v>367</v>
      </c>
      <c r="B107" s="104">
        <v>105</v>
      </c>
      <c r="C107" s="130" t="s">
        <v>368</v>
      </c>
      <c r="D107" s="130" t="s">
        <v>369</v>
      </c>
    </row>
    <row r="108" spans="1:4">
      <c r="A108" s="130" t="s">
        <v>370</v>
      </c>
      <c r="B108" s="104">
        <v>106</v>
      </c>
      <c r="C108" s="130" t="s">
        <v>371</v>
      </c>
      <c r="D108" s="130" t="s">
        <v>372</v>
      </c>
    </row>
    <row r="109" spans="1:4">
      <c r="A109" s="130" t="s">
        <v>373</v>
      </c>
      <c r="B109" s="104">
        <v>107</v>
      </c>
      <c r="C109" s="130" t="s">
        <v>374</v>
      </c>
      <c r="D109" s="130" t="s">
        <v>375</v>
      </c>
    </row>
    <row r="110" spans="1:4">
      <c r="A110" s="130" t="s">
        <v>376</v>
      </c>
      <c r="B110" s="104">
        <v>108</v>
      </c>
      <c r="C110" s="130" t="s">
        <v>377</v>
      </c>
      <c r="D110" s="130" t="s">
        <v>378</v>
      </c>
    </row>
    <row r="111" spans="1:4">
      <c r="A111" s="130" t="s">
        <v>379</v>
      </c>
      <c r="B111" s="104">
        <v>109</v>
      </c>
      <c r="C111" s="130" t="s">
        <v>380</v>
      </c>
      <c r="D111" s="130" t="s">
        <v>381</v>
      </c>
    </row>
    <row r="112" spans="1:4">
      <c r="A112" s="130" t="s">
        <v>382</v>
      </c>
      <c r="B112" s="104">
        <v>110</v>
      </c>
      <c r="C112" s="130" t="s">
        <v>383</v>
      </c>
      <c r="D112" s="130" t="s">
        <v>384</v>
      </c>
    </row>
    <row r="113" spans="1:4">
      <c r="A113" s="130" t="s">
        <v>385</v>
      </c>
      <c r="B113" s="104">
        <v>111</v>
      </c>
      <c r="C113" s="130" t="s">
        <v>386</v>
      </c>
      <c r="D113" s="130" t="s">
        <v>387</v>
      </c>
    </row>
    <row r="114" spans="1:4">
      <c r="A114" s="130" t="s">
        <v>388</v>
      </c>
      <c r="B114" s="104">
        <v>112</v>
      </c>
      <c r="C114" s="130" t="s">
        <v>389</v>
      </c>
      <c r="D114" s="130" t="s">
        <v>390</v>
      </c>
    </row>
    <row r="115" spans="1:4">
      <c r="A115" s="130" t="s">
        <v>391</v>
      </c>
      <c r="B115" s="104">
        <v>113</v>
      </c>
      <c r="C115" s="130" t="s">
        <v>392</v>
      </c>
      <c r="D115" s="130" t="s">
        <v>393</v>
      </c>
    </row>
    <row r="116" spans="1:4">
      <c r="A116" s="130" t="s">
        <v>394</v>
      </c>
      <c r="B116" s="104">
        <v>114</v>
      </c>
      <c r="C116" s="130" t="s">
        <v>395</v>
      </c>
      <c r="D116" s="130" t="s">
        <v>396</v>
      </c>
    </row>
    <row r="117" spans="1:4">
      <c r="A117" s="130" t="s">
        <v>397</v>
      </c>
      <c r="B117" s="104">
        <v>115</v>
      </c>
      <c r="C117" s="130" t="s">
        <v>398</v>
      </c>
      <c r="D117" s="130" t="s">
        <v>399</v>
      </c>
    </row>
    <row r="118" spans="1:4">
      <c r="A118" s="130" t="s">
        <v>400</v>
      </c>
      <c r="B118" s="104">
        <v>116</v>
      </c>
      <c r="C118" s="130" t="s">
        <v>401</v>
      </c>
      <c r="D118" s="130" t="s">
        <v>402</v>
      </c>
    </row>
    <row r="119" spans="1:4">
      <c r="A119" s="130" t="s">
        <v>403</v>
      </c>
      <c r="B119" s="104">
        <v>117</v>
      </c>
      <c r="C119" s="130" t="s">
        <v>404</v>
      </c>
      <c r="D119" s="130" t="s">
        <v>405</v>
      </c>
    </row>
    <row r="120" spans="1:4">
      <c r="A120" s="130" t="s">
        <v>406</v>
      </c>
      <c r="B120" s="104">
        <v>118</v>
      </c>
      <c r="C120" s="130" t="s">
        <v>407</v>
      </c>
      <c r="D120" s="130" t="s">
        <v>408</v>
      </c>
    </row>
    <row r="121" spans="1:4">
      <c r="A121" s="130" t="s">
        <v>409</v>
      </c>
      <c r="B121" s="104">
        <v>119</v>
      </c>
      <c r="C121" s="130" t="s">
        <v>410</v>
      </c>
      <c r="D121" s="130" t="s">
        <v>411</v>
      </c>
    </row>
    <row r="122" spans="1:4">
      <c r="A122" s="130" t="s">
        <v>412</v>
      </c>
      <c r="B122" s="104">
        <v>120</v>
      </c>
      <c r="C122" s="130" t="s">
        <v>413</v>
      </c>
      <c r="D122" s="130" t="s">
        <v>414</v>
      </c>
    </row>
    <row r="123" spans="1:4">
      <c r="A123" s="130" t="s">
        <v>415</v>
      </c>
      <c r="B123" s="104">
        <v>121</v>
      </c>
      <c r="C123" s="130" t="s">
        <v>416</v>
      </c>
      <c r="D123" s="130" t="s">
        <v>417</v>
      </c>
    </row>
    <row r="124" spans="1:4">
      <c r="A124" s="130" t="s">
        <v>418</v>
      </c>
      <c r="B124" s="104">
        <v>122</v>
      </c>
      <c r="C124" s="130" t="s">
        <v>419</v>
      </c>
      <c r="D124" s="130" t="s">
        <v>420</v>
      </c>
    </row>
    <row r="125" spans="1:4">
      <c r="A125" s="130" t="s">
        <v>421</v>
      </c>
      <c r="B125" s="104">
        <v>123</v>
      </c>
      <c r="C125" s="130" t="s">
        <v>422</v>
      </c>
      <c r="D125" s="130" t="s">
        <v>423</v>
      </c>
    </row>
    <row r="126" spans="1:4">
      <c r="A126" s="130" t="s">
        <v>424</v>
      </c>
      <c r="B126" s="104">
        <v>124</v>
      </c>
      <c r="C126" s="130" t="s">
        <v>425</v>
      </c>
      <c r="D126" s="130" t="s">
        <v>426</v>
      </c>
    </row>
    <row r="127" spans="1:4">
      <c r="A127" s="130" t="s">
        <v>427</v>
      </c>
      <c r="B127" s="104">
        <v>125</v>
      </c>
      <c r="C127" s="130" t="s">
        <v>428</v>
      </c>
      <c r="D127" s="130" t="s">
        <v>429</v>
      </c>
    </row>
    <row r="128" spans="1:4">
      <c r="A128" s="130" t="s">
        <v>430</v>
      </c>
      <c r="B128" s="104">
        <v>126</v>
      </c>
      <c r="C128" s="130" t="s">
        <v>431</v>
      </c>
      <c r="D128" s="130" t="s">
        <v>432</v>
      </c>
    </row>
    <row r="129" spans="1:4">
      <c r="A129" s="130" t="s">
        <v>433</v>
      </c>
      <c r="B129" s="104">
        <v>127</v>
      </c>
      <c r="C129" s="130" t="s">
        <v>434</v>
      </c>
      <c r="D129" s="130" t="s">
        <v>435</v>
      </c>
    </row>
    <row r="130" spans="1:4">
      <c r="A130" s="130" t="s">
        <v>436</v>
      </c>
      <c r="B130" s="104">
        <v>128</v>
      </c>
      <c r="C130" s="130" t="s">
        <v>437</v>
      </c>
      <c r="D130" s="130" t="s">
        <v>438</v>
      </c>
    </row>
    <row r="131" spans="1:4">
      <c r="A131" s="130" t="s">
        <v>439</v>
      </c>
      <c r="B131" s="104">
        <v>129</v>
      </c>
      <c r="C131" s="130" t="s">
        <v>440</v>
      </c>
      <c r="D131" s="130" t="s">
        <v>441</v>
      </c>
    </row>
    <row r="132" spans="1:4">
      <c r="A132" s="130" t="s">
        <v>442</v>
      </c>
      <c r="B132" s="104">
        <v>130</v>
      </c>
      <c r="C132" s="130" t="s">
        <v>443</v>
      </c>
      <c r="D132" s="130" t="s">
        <v>444</v>
      </c>
    </row>
    <row r="133" spans="1:4">
      <c r="A133" s="130" t="s">
        <v>445</v>
      </c>
      <c r="B133" s="104">
        <v>131</v>
      </c>
      <c r="C133" s="130" t="s">
        <v>446</v>
      </c>
      <c r="D133" s="130" t="s">
        <v>447</v>
      </c>
    </row>
    <row r="134" spans="1:4">
      <c r="A134" s="130" t="s">
        <v>448</v>
      </c>
      <c r="B134" s="104">
        <v>132</v>
      </c>
      <c r="C134" s="130" t="s">
        <v>449</v>
      </c>
      <c r="D134" s="130" t="s">
        <v>450</v>
      </c>
    </row>
    <row r="135" spans="1:4">
      <c r="A135" s="130" t="s">
        <v>451</v>
      </c>
      <c r="B135" s="104">
        <v>133</v>
      </c>
      <c r="C135" s="130" t="s">
        <v>452</v>
      </c>
      <c r="D135" s="130" t="s">
        <v>453</v>
      </c>
    </row>
    <row r="136" spans="1:4">
      <c r="A136" s="130" t="s">
        <v>454</v>
      </c>
      <c r="B136" s="104">
        <v>134</v>
      </c>
      <c r="C136" s="130" t="s">
        <v>455</v>
      </c>
      <c r="D136" s="130" t="s">
        <v>456</v>
      </c>
    </row>
    <row r="137" spans="1:4" ht="29.1">
      <c r="A137" s="130" t="s">
        <v>457</v>
      </c>
      <c r="B137" s="104">
        <v>135</v>
      </c>
      <c r="C137" s="130" t="s">
        <v>458</v>
      </c>
      <c r="D137" s="130" t="s">
        <v>459</v>
      </c>
    </row>
    <row r="138" spans="1:4">
      <c r="A138" s="130" t="s">
        <v>460</v>
      </c>
      <c r="B138" s="104">
        <v>136</v>
      </c>
      <c r="C138" s="130" t="s">
        <v>461</v>
      </c>
      <c r="D138" s="130" t="s">
        <v>462</v>
      </c>
    </row>
    <row r="139" spans="1:4">
      <c r="A139" s="130" t="s">
        <v>463</v>
      </c>
      <c r="B139" s="104">
        <v>137</v>
      </c>
      <c r="C139" s="130" t="s">
        <v>464</v>
      </c>
      <c r="D139" s="130" t="s">
        <v>286</v>
      </c>
    </row>
    <row r="140" spans="1:4">
      <c r="A140" s="130" t="s">
        <v>465</v>
      </c>
      <c r="B140" s="104">
        <v>138</v>
      </c>
      <c r="C140" s="130" t="s">
        <v>466</v>
      </c>
      <c r="D140" s="130" t="s">
        <v>467</v>
      </c>
    </row>
    <row r="141" spans="1:4">
      <c r="A141" s="130" t="s">
        <v>468</v>
      </c>
      <c r="B141" s="104">
        <v>139</v>
      </c>
      <c r="C141" s="130" t="s">
        <v>469</v>
      </c>
      <c r="D141" s="130" t="s">
        <v>470</v>
      </c>
    </row>
    <row r="142" spans="1:4">
      <c r="A142" s="130" t="s">
        <v>471</v>
      </c>
      <c r="B142" s="104">
        <v>140</v>
      </c>
      <c r="C142" s="130" t="s">
        <v>472</v>
      </c>
      <c r="D142" s="130" t="s">
        <v>473</v>
      </c>
    </row>
    <row r="143" spans="1:4">
      <c r="A143" s="130" t="s">
        <v>474</v>
      </c>
      <c r="B143" s="104">
        <v>141</v>
      </c>
      <c r="C143" s="130" t="s">
        <v>475</v>
      </c>
      <c r="D143" s="130" t="s">
        <v>476</v>
      </c>
    </row>
    <row r="144" spans="1:4">
      <c r="A144" s="130" t="s">
        <v>477</v>
      </c>
      <c r="B144" s="104">
        <v>142</v>
      </c>
      <c r="C144" s="130" t="s">
        <v>478</v>
      </c>
      <c r="D144" s="130" t="s">
        <v>479</v>
      </c>
    </row>
    <row r="145" spans="1:4">
      <c r="A145" s="130" t="s">
        <v>480</v>
      </c>
      <c r="B145" s="104">
        <v>143</v>
      </c>
      <c r="C145" s="130" t="s">
        <v>481</v>
      </c>
      <c r="D145" s="130" t="s">
        <v>482</v>
      </c>
    </row>
    <row r="146" spans="1:4">
      <c r="A146" s="130" t="s">
        <v>483</v>
      </c>
      <c r="B146" s="104">
        <v>144</v>
      </c>
      <c r="C146" s="130" t="s">
        <v>484</v>
      </c>
      <c r="D146" s="130" t="s">
        <v>485</v>
      </c>
    </row>
    <row r="147" spans="1:4">
      <c r="A147" s="130" t="s">
        <v>486</v>
      </c>
      <c r="B147" s="104">
        <v>145</v>
      </c>
      <c r="C147" s="130" t="s">
        <v>487</v>
      </c>
      <c r="D147" s="130" t="s">
        <v>488</v>
      </c>
    </row>
    <row r="148" spans="1:4">
      <c r="A148" s="130" t="s">
        <v>489</v>
      </c>
      <c r="B148" s="104">
        <v>146</v>
      </c>
      <c r="C148" s="130" t="s">
        <v>490</v>
      </c>
      <c r="D148" s="130" t="s">
        <v>491</v>
      </c>
    </row>
    <row r="149" spans="1:4">
      <c r="A149" s="130" t="s">
        <v>492</v>
      </c>
      <c r="B149" s="104">
        <v>147</v>
      </c>
      <c r="C149" s="130" t="s">
        <v>493</v>
      </c>
      <c r="D149" s="130" t="s">
        <v>494</v>
      </c>
    </row>
    <row r="150" spans="1:4">
      <c r="A150" s="130" t="s">
        <v>495</v>
      </c>
      <c r="B150" s="104">
        <v>148</v>
      </c>
      <c r="C150" s="130" t="s">
        <v>496</v>
      </c>
      <c r="D150" s="130" t="s">
        <v>497</v>
      </c>
    </row>
    <row r="151" spans="1:4">
      <c r="A151" s="130" t="s">
        <v>498</v>
      </c>
      <c r="B151" s="104">
        <v>149</v>
      </c>
      <c r="C151" s="130" t="s">
        <v>499</v>
      </c>
      <c r="D151" s="130" t="s">
        <v>500</v>
      </c>
    </row>
    <row r="152" spans="1:4">
      <c r="A152" s="130" t="s">
        <v>501</v>
      </c>
      <c r="B152" s="104">
        <v>150</v>
      </c>
      <c r="C152" s="130" t="s">
        <v>502</v>
      </c>
      <c r="D152" s="130" t="s">
        <v>503</v>
      </c>
    </row>
    <row r="153" spans="1:4">
      <c r="A153" s="130" t="s">
        <v>504</v>
      </c>
      <c r="B153" s="104">
        <v>151</v>
      </c>
      <c r="C153" s="130" t="s">
        <v>505</v>
      </c>
      <c r="D153" s="130" t="s">
        <v>506</v>
      </c>
    </row>
    <row r="154" spans="1:4">
      <c r="A154" s="130" t="s">
        <v>507</v>
      </c>
      <c r="B154" s="104">
        <v>152</v>
      </c>
      <c r="C154" s="130" t="s">
        <v>508</v>
      </c>
      <c r="D154" s="130" t="s">
        <v>509</v>
      </c>
    </row>
    <row r="155" spans="1:4">
      <c r="A155" s="130" t="s">
        <v>510</v>
      </c>
      <c r="B155" s="104">
        <v>153</v>
      </c>
      <c r="C155" s="130" t="s">
        <v>511</v>
      </c>
      <c r="D155" s="130" t="s">
        <v>512</v>
      </c>
    </row>
    <row r="156" spans="1:4">
      <c r="A156" s="130" t="s">
        <v>513</v>
      </c>
      <c r="B156" s="104">
        <v>154</v>
      </c>
      <c r="C156" s="130" t="s">
        <v>514</v>
      </c>
      <c r="D156" s="130" t="s">
        <v>515</v>
      </c>
    </row>
    <row r="157" spans="1:4">
      <c r="A157" s="130" t="s">
        <v>516</v>
      </c>
      <c r="B157" s="104">
        <v>155</v>
      </c>
      <c r="C157" s="130" t="s">
        <v>517</v>
      </c>
      <c r="D157" s="130" t="s">
        <v>518</v>
      </c>
    </row>
    <row r="158" spans="1:4">
      <c r="A158" s="130" t="s">
        <v>519</v>
      </c>
      <c r="B158" s="104">
        <v>156</v>
      </c>
      <c r="C158" s="130" t="s">
        <v>520</v>
      </c>
      <c r="D158" s="130" t="s">
        <v>521</v>
      </c>
    </row>
    <row r="159" spans="1:4">
      <c r="A159" s="130" t="s">
        <v>522</v>
      </c>
      <c r="B159" s="104">
        <v>157</v>
      </c>
      <c r="C159" s="130" t="s">
        <v>523</v>
      </c>
      <c r="D159" s="130" t="s">
        <v>524</v>
      </c>
    </row>
    <row r="160" spans="1:4">
      <c r="A160" s="130" t="s">
        <v>525</v>
      </c>
      <c r="B160" s="104">
        <v>158</v>
      </c>
      <c r="C160" s="130" t="s">
        <v>526</v>
      </c>
      <c r="D160" s="130" t="s">
        <v>527</v>
      </c>
    </row>
    <row r="161" spans="1:4">
      <c r="A161" s="130" t="s">
        <v>528</v>
      </c>
      <c r="B161" s="104">
        <v>159</v>
      </c>
      <c r="C161" s="130" t="s">
        <v>529</v>
      </c>
      <c r="D161" s="130" t="s">
        <v>530</v>
      </c>
    </row>
    <row r="162" spans="1:4">
      <c r="A162" s="130" t="s">
        <v>531</v>
      </c>
      <c r="B162" s="104">
        <v>160</v>
      </c>
      <c r="C162" s="130" t="s">
        <v>532</v>
      </c>
      <c r="D162" s="130" t="s">
        <v>533</v>
      </c>
    </row>
    <row r="163" spans="1:4">
      <c r="A163" s="130" t="s">
        <v>534</v>
      </c>
      <c r="B163" s="104">
        <v>161</v>
      </c>
      <c r="C163" s="130" t="s">
        <v>535</v>
      </c>
      <c r="D163" s="130" t="s">
        <v>536</v>
      </c>
    </row>
    <row r="164" spans="1:4">
      <c r="A164" s="130" t="s">
        <v>537</v>
      </c>
      <c r="B164" s="104">
        <v>162</v>
      </c>
      <c r="C164" s="130" t="s">
        <v>538</v>
      </c>
      <c r="D164" s="130" t="s">
        <v>539</v>
      </c>
    </row>
    <row r="165" spans="1:4">
      <c r="A165" s="130" t="s">
        <v>540</v>
      </c>
      <c r="B165" s="104">
        <v>163</v>
      </c>
      <c r="C165" s="130" t="s">
        <v>541</v>
      </c>
      <c r="D165" s="130" t="s">
        <v>542</v>
      </c>
    </row>
    <row r="166" spans="1:4">
      <c r="A166" s="130" t="s">
        <v>543</v>
      </c>
      <c r="B166" s="104">
        <v>164</v>
      </c>
      <c r="C166" s="130" t="s">
        <v>544</v>
      </c>
      <c r="D166" s="130" t="s">
        <v>545</v>
      </c>
    </row>
    <row r="167" spans="1:4">
      <c r="A167" s="130" t="s">
        <v>546</v>
      </c>
      <c r="B167" s="104">
        <v>165</v>
      </c>
      <c r="C167" s="130" t="s">
        <v>547</v>
      </c>
      <c r="D167" s="130" t="s">
        <v>548</v>
      </c>
    </row>
    <row r="168" spans="1:4">
      <c r="A168" s="130" t="s">
        <v>549</v>
      </c>
      <c r="B168" s="104">
        <v>166</v>
      </c>
      <c r="C168" s="130" t="s">
        <v>550</v>
      </c>
      <c r="D168" s="130" t="s">
        <v>551</v>
      </c>
    </row>
    <row r="169" spans="1:4">
      <c r="A169" s="130" t="s">
        <v>552</v>
      </c>
      <c r="B169" s="104">
        <v>167</v>
      </c>
      <c r="C169" s="130" t="s">
        <v>553</v>
      </c>
      <c r="D169" s="130" t="s">
        <v>554</v>
      </c>
    </row>
    <row r="170" spans="1:4">
      <c r="A170" s="130" t="s">
        <v>555</v>
      </c>
      <c r="B170" s="104">
        <v>168</v>
      </c>
      <c r="C170" s="130" t="s">
        <v>556</v>
      </c>
      <c r="D170" s="130" t="s">
        <v>557</v>
      </c>
    </row>
    <row r="171" spans="1:4">
      <c r="A171" s="130" t="s">
        <v>558</v>
      </c>
      <c r="B171" s="104">
        <v>169</v>
      </c>
      <c r="C171" s="130" t="s">
        <v>559</v>
      </c>
      <c r="D171" s="130" t="s">
        <v>560</v>
      </c>
    </row>
    <row r="172" spans="1:4">
      <c r="A172" s="130" t="s">
        <v>561</v>
      </c>
      <c r="B172" s="104">
        <v>170</v>
      </c>
      <c r="C172" s="130" t="s">
        <v>562</v>
      </c>
      <c r="D172" s="130" t="s">
        <v>563</v>
      </c>
    </row>
    <row r="173" spans="1:4">
      <c r="A173" s="130" t="s">
        <v>564</v>
      </c>
      <c r="B173" s="104">
        <v>171</v>
      </c>
      <c r="C173" s="130" t="s">
        <v>565</v>
      </c>
      <c r="D173" s="130" t="s">
        <v>566</v>
      </c>
    </row>
    <row r="174" spans="1:4">
      <c r="A174" s="130" t="s">
        <v>567</v>
      </c>
      <c r="B174" s="104">
        <v>172</v>
      </c>
      <c r="C174" s="130" t="s">
        <v>568</v>
      </c>
      <c r="D174" s="130" t="s">
        <v>569</v>
      </c>
    </row>
    <row r="175" spans="1:4">
      <c r="A175" s="130" t="s">
        <v>570</v>
      </c>
      <c r="B175" s="104">
        <v>173</v>
      </c>
      <c r="C175" s="130" t="s">
        <v>571</v>
      </c>
      <c r="D175" s="130" t="s">
        <v>572</v>
      </c>
    </row>
    <row r="176" spans="1:4">
      <c r="A176" s="130" t="s">
        <v>573</v>
      </c>
      <c r="B176" s="104">
        <v>174</v>
      </c>
      <c r="C176" s="130" t="s">
        <v>574</v>
      </c>
      <c r="D176" s="130" t="s">
        <v>575</v>
      </c>
    </row>
    <row r="177" spans="1:4">
      <c r="A177" s="130" t="s">
        <v>576</v>
      </c>
      <c r="B177" s="104">
        <v>175</v>
      </c>
      <c r="C177" s="130" t="s">
        <v>577</v>
      </c>
      <c r="D177" s="130" t="s">
        <v>578</v>
      </c>
    </row>
    <row r="178" spans="1:4">
      <c r="A178" s="130" t="s">
        <v>579</v>
      </c>
      <c r="B178" s="104">
        <v>176</v>
      </c>
      <c r="C178" s="130" t="s">
        <v>580</v>
      </c>
      <c r="D178" s="130" t="s">
        <v>581</v>
      </c>
    </row>
    <row r="179" spans="1:4">
      <c r="A179" s="130" t="s">
        <v>582</v>
      </c>
      <c r="B179" s="104">
        <v>177</v>
      </c>
      <c r="C179" s="130" t="s">
        <v>583</v>
      </c>
      <c r="D179" s="130" t="s">
        <v>584</v>
      </c>
    </row>
    <row r="180" spans="1:4">
      <c r="A180" s="130" t="s">
        <v>585</v>
      </c>
      <c r="B180" s="104">
        <v>178</v>
      </c>
      <c r="C180" s="130" t="s">
        <v>586</v>
      </c>
      <c r="D180" s="130" t="s">
        <v>587</v>
      </c>
    </row>
    <row r="181" spans="1:4">
      <c r="A181" s="130" t="s">
        <v>588</v>
      </c>
      <c r="B181" s="104">
        <v>179</v>
      </c>
      <c r="C181" s="130" t="s">
        <v>589</v>
      </c>
      <c r="D181" s="130" t="s">
        <v>590</v>
      </c>
    </row>
    <row r="182" spans="1:4">
      <c r="A182" s="130" t="s">
        <v>591</v>
      </c>
      <c r="B182" s="104">
        <v>180</v>
      </c>
      <c r="C182" s="130" t="s">
        <v>592</v>
      </c>
      <c r="D182" s="130" t="s">
        <v>593</v>
      </c>
    </row>
    <row r="183" spans="1:4">
      <c r="A183" s="130" t="s">
        <v>594</v>
      </c>
      <c r="B183" s="104">
        <v>181</v>
      </c>
      <c r="C183" s="130" t="s">
        <v>595</v>
      </c>
      <c r="D183" s="130" t="s">
        <v>596</v>
      </c>
    </row>
    <row r="184" spans="1:4">
      <c r="A184" s="130" t="s">
        <v>597</v>
      </c>
      <c r="B184" s="104">
        <v>182</v>
      </c>
      <c r="C184" s="130" t="s">
        <v>598</v>
      </c>
      <c r="D184" s="130" t="s">
        <v>599</v>
      </c>
    </row>
    <row r="185" spans="1:4">
      <c r="A185" s="130" t="s">
        <v>600</v>
      </c>
      <c r="B185" s="104">
        <v>183</v>
      </c>
      <c r="C185" s="130" t="s">
        <v>601</v>
      </c>
      <c r="D185" s="130" t="s">
        <v>602</v>
      </c>
    </row>
    <row r="186" spans="1:4">
      <c r="A186" s="130" t="s">
        <v>603</v>
      </c>
      <c r="B186" s="104">
        <v>184</v>
      </c>
      <c r="C186" s="130" t="s">
        <v>604</v>
      </c>
      <c r="D186" s="130" t="s">
        <v>605</v>
      </c>
    </row>
    <row r="187" spans="1:4">
      <c r="A187" s="130" t="s">
        <v>606</v>
      </c>
      <c r="B187" s="104">
        <v>185</v>
      </c>
      <c r="C187" s="130" t="s">
        <v>607</v>
      </c>
      <c r="D187" s="130" t="s">
        <v>608</v>
      </c>
    </row>
    <row r="188" spans="1:4">
      <c r="A188" s="130" t="s">
        <v>609</v>
      </c>
      <c r="B188" s="104">
        <v>186</v>
      </c>
      <c r="C188" s="130" t="s">
        <v>610</v>
      </c>
      <c r="D188" s="130" t="s">
        <v>611</v>
      </c>
    </row>
    <row r="189" spans="1:4">
      <c r="A189" s="130" t="s">
        <v>612</v>
      </c>
      <c r="B189" s="104">
        <v>187</v>
      </c>
      <c r="C189" s="130" t="s">
        <v>613</v>
      </c>
      <c r="D189" s="130" t="s">
        <v>614</v>
      </c>
    </row>
    <row r="190" spans="1:4">
      <c r="A190" s="130" t="s">
        <v>615</v>
      </c>
      <c r="B190" s="104">
        <v>188</v>
      </c>
      <c r="C190" s="130" t="s">
        <v>616</v>
      </c>
      <c r="D190" s="130" t="s">
        <v>617</v>
      </c>
    </row>
    <row r="191" spans="1:4">
      <c r="A191" s="130" t="s">
        <v>618</v>
      </c>
      <c r="B191" s="104">
        <v>189</v>
      </c>
      <c r="C191" s="130" t="s">
        <v>619</v>
      </c>
      <c r="D191" s="130" t="s">
        <v>620</v>
      </c>
    </row>
    <row r="192" spans="1:4">
      <c r="A192" s="130" t="s">
        <v>621</v>
      </c>
      <c r="B192" s="104">
        <v>190</v>
      </c>
      <c r="C192" s="130" t="s">
        <v>622</v>
      </c>
      <c r="D192" s="130" t="s">
        <v>623</v>
      </c>
    </row>
    <row r="193" spans="1:4">
      <c r="A193" s="130" t="s">
        <v>624</v>
      </c>
      <c r="B193" s="104">
        <v>191</v>
      </c>
      <c r="C193" s="130" t="s">
        <v>625</v>
      </c>
      <c r="D193" s="130" t="s">
        <v>626</v>
      </c>
    </row>
    <row r="194" spans="1:4">
      <c r="A194" s="130" t="s">
        <v>627</v>
      </c>
      <c r="B194" s="104">
        <v>192</v>
      </c>
      <c r="C194" s="130" t="s">
        <v>628</v>
      </c>
      <c r="D194" s="130" t="s">
        <v>629</v>
      </c>
    </row>
    <row r="195" spans="1:4">
      <c r="A195" s="130" t="s">
        <v>630</v>
      </c>
      <c r="B195" s="104">
        <v>193</v>
      </c>
      <c r="C195" s="130" t="s">
        <v>631</v>
      </c>
      <c r="D195" s="130" t="s">
        <v>632</v>
      </c>
    </row>
    <row r="196" spans="1:4">
      <c r="A196" s="130" t="s">
        <v>633</v>
      </c>
      <c r="B196" s="104">
        <v>194</v>
      </c>
      <c r="C196" s="130" t="s">
        <v>634</v>
      </c>
      <c r="D196" s="130" t="s">
        <v>635</v>
      </c>
    </row>
    <row r="197" spans="1:4">
      <c r="A197" s="130" t="s">
        <v>636</v>
      </c>
      <c r="B197" s="104">
        <v>195</v>
      </c>
      <c r="C197" s="130" t="s">
        <v>637</v>
      </c>
      <c r="D197" s="130" t="s">
        <v>638</v>
      </c>
    </row>
    <row r="198" spans="1:4">
      <c r="A198" s="130" t="s">
        <v>639</v>
      </c>
      <c r="B198" s="104">
        <v>196</v>
      </c>
      <c r="C198" s="130" t="s">
        <v>640</v>
      </c>
      <c r="D198" s="130" t="s">
        <v>641</v>
      </c>
    </row>
    <row r="199" spans="1:4">
      <c r="A199" s="130" t="s">
        <v>642</v>
      </c>
      <c r="B199" s="104">
        <v>197</v>
      </c>
      <c r="C199" s="130" t="s">
        <v>643</v>
      </c>
      <c r="D199" s="130" t="s">
        <v>644</v>
      </c>
    </row>
    <row r="200" spans="1:4">
      <c r="A200" s="130" t="s">
        <v>645</v>
      </c>
      <c r="B200" s="104">
        <v>198</v>
      </c>
      <c r="C200" s="130" t="s">
        <v>646</v>
      </c>
      <c r="D200" s="130" t="s">
        <v>647</v>
      </c>
    </row>
    <row r="201" spans="1:4">
      <c r="A201" s="130" t="s">
        <v>648</v>
      </c>
      <c r="B201" s="104">
        <v>199</v>
      </c>
      <c r="C201" s="130" t="s">
        <v>649</v>
      </c>
      <c r="D201" s="130" t="s">
        <v>650</v>
      </c>
    </row>
    <row r="202" spans="1:4">
      <c r="A202" s="130" t="s">
        <v>651</v>
      </c>
      <c r="B202" s="104">
        <v>200</v>
      </c>
      <c r="C202" s="130" t="s">
        <v>652</v>
      </c>
      <c r="D202" s="130" t="s">
        <v>653</v>
      </c>
    </row>
    <row r="203" spans="1:4">
      <c r="A203" s="130" t="s">
        <v>654</v>
      </c>
      <c r="B203" s="104">
        <v>201</v>
      </c>
      <c r="C203" s="130" t="s">
        <v>655</v>
      </c>
      <c r="D203" s="130" t="s">
        <v>656</v>
      </c>
    </row>
    <row r="204" spans="1:4">
      <c r="A204" s="130" t="s">
        <v>657</v>
      </c>
      <c r="B204" s="104">
        <v>202</v>
      </c>
      <c r="C204" s="130" t="s">
        <v>658</v>
      </c>
      <c r="D204" s="130" t="s">
        <v>659</v>
      </c>
    </row>
    <row r="205" spans="1:4">
      <c r="A205" s="130" t="s">
        <v>660</v>
      </c>
      <c r="B205" s="104">
        <v>203</v>
      </c>
      <c r="C205" s="130" t="s">
        <v>661</v>
      </c>
      <c r="D205" s="130" t="s">
        <v>662</v>
      </c>
    </row>
    <row r="206" spans="1:4">
      <c r="A206" s="130" t="s">
        <v>663</v>
      </c>
      <c r="B206" s="104">
        <v>204</v>
      </c>
      <c r="C206" s="130" t="s">
        <v>664</v>
      </c>
      <c r="D206" s="130" t="s">
        <v>665</v>
      </c>
    </row>
    <row r="207" spans="1:4">
      <c r="A207" s="130" t="s">
        <v>666</v>
      </c>
      <c r="B207" s="104">
        <v>205</v>
      </c>
      <c r="C207" s="130" t="s">
        <v>667</v>
      </c>
      <c r="D207" s="130" t="s">
        <v>668</v>
      </c>
    </row>
    <row r="208" spans="1:4">
      <c r="A208" s="130" t="s">
        <v>669</v>
      </c>
      <c r="B208" s="104">
        <v>206</v>
      </c>
      <c r="C208" s="130" t="s">
        <v>670</v>
      </c>
      <c r="D208" s="130" t="s">
        <v>671</v>
      </c>
    </row>
    <row r="209" spans="1:4">
      <c r="A209" s="130" t="s">
        <v>672</v>
      </c>
      <c r="B209" s="104">
        <v>207</v>
      </c>
      <c r="C209" s="130" t="s">
        <v>673</v>
      </c>
      <c r="D209" s="130" t="s">
        <v>674</v>
      </c>
    </row>
    <row r="210" spans="1:4">
      <c r="A210" s="130" t="s">
        <v>675</v>
      </c>
      <c r="B210" s="104">
        <v>208</v>
      </c>
      <c r="C210" s="130" t="s">
        <v>676</v>
      </c>
      <c r="D210" s="130" t="s">
        <v>677</v>
      </c>
    </row>
    <row r="211" spans="1:4">
      <c r="A211" s="130" t="s">
        <v>678</v>
      </c>
      <c r="B211" s="104">
        <v>209</v>
      </c>
      <c r="C211" s="130" t="s">
        <v>679</v>
      </c>
      <c r="D211" s="130" t="s">
        <v>680</v>
      </c>
    </row>
    <row r="212" spans="1:4">
      <c r="A212" s="130" t="s">
        <v>681</v>
      </c>
      <c r="B212" s="104">
        <v>210</v>
      </c>
      <c r="C212" s="130" t="s">
        <v>682</v>
      </c>
      <c r="D212" s="130" t="s">
        <v>683</v>
      </c>
    </row>
    <row r="213" spans="1:4">
      <c r="A213" s="130" t="s">
        <v>684</v>
      </c>
      <c r="B213" s="104">
        <v>211</v>
      </c>
      <c r="C213" s="130" t="s">
        <v>685</v>
      </c>
      <c r="D213" s="130" t="s">
        <v>686</v>
      </c>
    </row>
    <row r="214" spans="1:4">
      <c r="A214" s="130" t="s">
        <v>687</v>
      </c>
      <c r="B214" s="104">
        <v>212</v>
      </c>
      <c r="C214" s="130" t="s">
        <v>688</v>
      </c>
      <c r="D214" s="130" t="s">
        <v>689</v>
      </c>
    </row>
    <row r="215" spans="1:4">
      <c r="A215" s="130" t="s">
        <v>690</v>
      </c>
      <c r="B215" s="104">
        <v>213</v>
      </c>
      <c r="C215" s="130" t="s">
        <v>691</v>
      </c>
      <c r="D215" s="130" t="s">
        <v>692</v>
      </c>
    </row>
    <row r="216" spans="1:4">
      <c r="A216" s="130" t="s">
        <v>693</v>
      </c>
      <c r="B216" s="104">
        <v>214</v>
      </c>
      <c r="C216" s="130" t="s">
        <v>694</v>
      </c>
      <c r="D216" s="130" t="s">
        <v>695</v>
      </c>
    </row>
    <row r="217" spans="1:4">
      <c r="A217" s="130" t="s">
        <v>696</v>
      </c>
      <c r="B217" s="104">
        <v>215</v>
      </c>
      <c r="C217" s="130" t="s">
        <v>697</v>
      </c>
      <c r="D217" s="130" t="s">
        <v>698</v>
      </c>
    </row>
    <row r="218" spans="1:4">
      <c r="A218" s="130" t="s">
        <v>699</v>
      </c>
      <c r="B218" s="104">
        <v>216</v>
      </c>
      <c r="C218" s="130" t="s">
        <v>700</v>
      </c>
      <c r="D218" s="130" t="s">
        <v>701</v>
      </c>
    </row>
    <row r="219" spans="1:4">
      <c r="A219" s="130" t="s">
        <v>702</v>
      </c>
      <c r="B219" s="104">
        <v>217</v>
      </c>
      <c r="C219" s="130" t="s">
        <v>703</v>
      </c>
      <c r="D219" s="130" t="s">
        <v>704</v>
      </c>
    </row>
    <row r="220" spans="1:4">
      <c r="A220" s="130" t="s">
        <v>705</v>
      </c>
      <c r="B220" s="104">
        <v>218</v>
      </c>
      <c r="C220" s="130" t="s">
        <v>706</v>
      </c>
      <c r="D220" s="130" t="s">
        <v>707</v>
      </c>
    </row>
    <row r="221" spans="1:4">
      <c r="A221" s="130" t="s">
        <v>708</v>
      </c>
      <c r="B221" s="104">
        <v>219</v>
      </c>
      <c r="C221" s="130" t="s">
        <v>709</v>
      </c>
      <c r="D221" s="130" t="s">
        <v>710</v>
      </c>
    </row>
    <row r="222" spans="1:4">
      <c r="A222" s="130" t="s">
        <v>711</v>
      </c>
      <c r="B222" s="104">
        <v>220</v>
      </c>
      <c r="C222" s="130" t="s">
        <v>712</v>
      </c>
      <c r="D222" s="130" t="s">
        <v>689</v>
      </c>
    </row>
    <row r="223" spans="1:4">
      <c r="A223" s="130" t="s">
        <v>713</v>
      </c>
      <c r="B223" s="104">
        <v>221</v>
      </c>
      <c r="C223" s="130" t="s">
        <v>714</v>
      </c>
      <c r="D223" s="130" t="s">
        <v>715</v>
      </c>
    </row>
    <row r="224" spans="1:4">
      <c r="A224" s="130" t="s">
        <v>716</v>
      </c>
      <c r="B224" s="104">
        <v>222</v>
      </c>
      <c r="C224" s="130" t="s">
        <v>717</v>
      </c>
      <c r="D224" s="130" t="s">
        <v>718</v>
      </c>
    </row>
    <row r="225" spans="1:4">
      <c r="A225" s="130" t="s">
        <v>719</v>
      </c>
      <c r="B225" s="104">
        <v>223</v>
      </c>
      <c r="C225" s="130" t="s">
        <v>720</v>
      </c>
      <c r="D225" s="130" t="s">
        <v>721</v>
      </c>
    </row>
    <row r="226" spans="1:4">
      <c r="A226" s="130" t="s">
        <v>722</v>
      </c>
      <c r="B226" s="104">
        <v>224</v>
      </c>
      <c r="C226" s="130" t="s">
        <v>723</v>
      </c>
      <c r="D226" s="130" t="s">
        <v>724</v>
      </c>
    </row>
    <row r="227" spans="1:4">
      <c r="A227" s="130" t="s">
        <v>725</v>
      </c>
      <c r="B227" s="104">
        <v>225</v>
      </c>
      <c r="C227" s="130" t="s">
        <v>726</v>
      </c>
      <c r="D227" s="130" t="s">
        <v>727</v>
      </c>
    </row>
    <row r="228" spans="1:4">
      <c r="A228" s="130" t="s">
        <v>728</v>
      </c>
      <c r="B228" s="104">
        <v>226</v>
      </c>
      <c r="C228" s="130" t="s">
        <v>729</v>
      </c>
      <c r="D228" s="130" t="s">
        <v>730</v>
      </c>
    </row>
    <row r="229" spans="1:4">
      <c r="A229" s="130" t="s">
        <v>731</v>
      </c>
      <c r="B229" s="104">
        <v>227</v>
      </c>
      <c r="C229" s="130" t="s">
        <v>732</v>
      </c>
      <c r="D229" s="130" t="s">
        <v>733</v>
      </c>
    </row>
    <row r="230" spans="1:4">
      <c r="A230" s="130" t="s">
        <v>734</v>
      </c>
      <c r="B230" s="104">
        <v>228</v>
      </c>
      <c r="C230" s="130" t="s">
        <v>735</v>
      </c>
      <c r="D230" s="130" t="s">
        <v>736</v>
      </c>
    </row>
    <row r="231" spans="1:4">
      <c r="A231" s="130" t="s">
        <v>737</v>
      </c>
      <c r="B231" s="104">
        <v>229</v>
      </c>
      <c r="C231" s="130" t="s">
        <v>738</v>
      </c>
      <c r="D231" s="130" t="s">
        <v>739</v>
      </c>
    </row>
    <row r="232" spans="1:4">
      <c r="A232" s="130" t="s">
        <v>740</v>
      </c>
      <c r="B232" s="104">
        <v>230</v>
      </c>
      <c r="C232" s="130" t="s">
        <v>741</v>
      </c>
      <c r="D232" s="130" t="s">
        <v>524</v>
      </c>
    </row>
    <row r="233" spans="1:4">
      <c r="A233" s="130" t="s">
        <v>742</v>
      </c>
      <c r="B233" s="104">
        <v>231</v>
      </c>
      <c r="C233" s="130" t="s">
        <v>743</v>
      </c>
      <c r="D233" s="130" t="s">
        <v>744</v>
      </c>
    </row>
    <row r="234" spans="1:4">
      <c r="A234" s="130" t="s">
        <v>745</v>
      </c>
      <c r="B234" s="104">
        <v>232</v>
      </c>
      <c r="C234" s="130" t="s">
        <v>746</v>
      </c>
      <c r="D234" s="130" t="s">
        <v>747</v>
      </c>
    </row>
    <row r="235" spans="1:4">
      <c r="A235" s="130" t="s">
        <v>748</v>
      </c>
      <c r="B235" s="104">
        <v>233</v>
      </c>
      <c r="C235" s="130" t="s">
        <v>749</v>
      </c>
      <c r="D235" s="130" t="s">
        <v>750</v>
      </c>
    </row>
    <row r="236" spans="1:4">
      <c r="A236" s="130" t="s">
        <v>751</v>
      </c>
      <c r="B236" s="104">
        <v>234</v>
      </c>
      <c r="C236" s="130" t="s">
        <v>752</v>
      </c>
      <c r="D236" s="130" t="s">
        <v>753</v>
      </c>
    </row>
    <row r="237" spans="1:4">
      <c r="A237" s="130" t="s">
        <v>754</v>
      </c>
      <c r="B237" s="104">
        <v>235</v>
      </c>
      <c r="C237" s="130" t="s">
        <v>755</v>
      </c>
      <c r="D237" s="130" t="s">
        <v>756</v>
      </c>
    </row>
    <row r="238" spans="1:4">
      <c r="A238" s="130" t="s">
        <v>757</v>
      </c>
      <c r="B238" s="104">
        <v>236</v>
      </c>
      <c r="C238" s="130" t="s">
        <v>758</v>
      </c>
      <c r="D238" s="130" t="s">
        <v>759</v>
      </c>
    </row>
    <row r="239" spans="1:4">
      <c r="A239" s="130" t="s">
        <v>760</v>
      </c>
      <c r="B239" s="104">
        <v>237</v>
      </c>
      <c r="C239" s="130" t="s">
        <v>761</v>
      </c>
      <c r="D239" s="130" t="s">
        <v>762</v>
      </c>
    </row>
    <row r="240" spans="1:4">
      <c r="A240" s="130" t="s">
        <v>763</v>
      </c>
      <c r="B240" s="104">
        <v>238</v>
      </c>
      <c r="C240" s="130" t="s">
        <v>764</v>
      </c>
      <c r="D240" s="130" t="s">
        <v>765</v>
      </c>
    </row>
    <row r="241" spans="1:4">
      <c r="A241" s="130" t="s">
        <v>766</v>
      </c>
      <c r="B241" s="104">
        <v>239</v>
      </c>
      <c r="C241" s="130" t="s">
        <v>767</v>
      </c>
      <c r="D241" s="130" t="s">
        <v>768</v>
      </c>
    </row>
    <row r="242" spans="1:4">
      <c r="A242" s="130" t="s">
        <v>769</v>
      </c>
      <c r="B242" s="104">
        <v>240</v>
      </c>
      <c r="C242" s="130" t="s">
        <v>770</v>
      </c>
      <c r="D242" s="130" t="s">
        <v>771</v>
      </c>
    </row>
    <row r="243" spans="1:4">
      <c r="A243" s="130" t="s">
        <v>772</v>
      </c>
      <c r="B243" s="104">
        <v>241</v>
      </c>
      <c r="C243" s="130" t="s">
        <v>773</v>
      </c>
      <c r="D243" s="130" t="s">
        <v>774</v>
      </c>
    </row>
    <row r="244" spans="1:4">
      <c r="A244" s="130" t="s">
        <v>775</v>
      </c>
      <c r="B244" s="104">
        <v>242</v>
      </c>
      <c r="C244" s="130" t="s">
        <v>776</v>
      </c>
      <c r="D244" s="130" t="s">
        <v>777</v>
      </c>
    </row>
    <row r="245" spans="1:4">
      <c r="A245" s="130" t="s">
        <v>778</v>
      </c>
      <c r="B245" s="104">
        <v>243</v>
      </c>
      <c r="C245" s="130" t="s">
        <v>779</v>
      </c>
      <c r="D245" s="130" t="s">
        <v>780</v>
      </c>
    </row>
    <row r="246" spans="1:4">
      <c r="A246" s="130" t="s">
        <v>781</v>
      </c>
      <c r="B246" s="104">
        <v>244</v>
      </c>
      <c r="C246" s="130" t="s">
        <v>782</v>
      </c>
      <c r="D246" s="130" t="s">
        <v>783</v>
      </c>
    </row>
    <row r="247" spans="1:4">
      <c r="A247" s="130" t="s">
        <v>784</v>
      </c>
      <c r="B247" s="104">
        <v>245</v>
      </c>
      <c r="C247" s="130" t="s">
        <v>785</v>
      </c>
      <c r="D247" s="130" t="s">
        <v>786</v>
      </c>
    </row>
    <row r="248" spans="1:4">
      <c r="A248" s="130" t="s">
        <v>787</v>
      </c>
      <c r="B248" s="104">
        <v>246</v>
      </c>
      <c r="C248" s="130" t="s">
        <v>788</v>
      </c>
      <c r="D248" s="130" t="s">
        <v>789</v>
      </c>
    </row>
    <row r="249" spans="1:4">
      <c r="A249" s="130" t="s">
        <v>790</v>
      </c>
      <c r="B249" s="104">
        <v>247</v>
      </c>
      <c r="C249" s="130" t="s">
        <v>791</v>
      </c>
      <c r="D249" s="130" t="s">
        <v>792</v>
      </c>
    </row>
    <row r="250" spans="1:4">
      <c r="A250" s="130" t="s">
        <v>793</v>
      </c>
      <c r="B250" s="104">
        <v>248</v>
      </c>
      <c r="C250" s="130" t="s">
        <v>794</v>
      </c>
      <c r="D250" s="130" t="s">
        <v>795</v>
      </c>
    </row>
    <row r="251" spans="1:4">
      <c r="A251" s="130" t="s">
        <v>796</v>
      </c>
      <c r="B251" s="104">
        <v>249</v>
      </c>
      <c r="C251" s="130" t="s">
        <v>797</v>
      </c>
      <c r="D251" s="130" t="s">
        <v>798</v>
      </c>
    </row>
    <row r="252" spans="1:4">
      <c r="A252" s="130" t="s">
        <v>799</v>
      </c>
      <c r="B252" s="104">
        <v>250</v>
      </c>
      <c r="C252" s="130" t="s">
        <v>800</v>
      </c>
      <c r="D252" s="130" t="s">
        <v>801</v>
      </c>
    </row>
    <row r="253" spans="1:4">
      <c r="A253" s="130" t="s">
        <v>802</v>
      </c>
      <c r="B253" s="104">
        <v>251</v>
      </c>
      <c r="C253" s="130" t="s">
        <v>803</v>
      </c>
      <c r="D253" s="130" t="s">
        <v>804</v>
      </c>
    </row>
    <row r="254" spans="1:4">
      <c r="A254" s="130" t="s">
        <v>805</v>
      </c>
      <c r="B254" s="104">
        <v>252</v>
      </c>
      <c r="C254" s="130" t="s">
        <v>806</v>
      </c>
      <c r="D254" s="130" t="s">
        <v>542</v>
      </c>
    </row>
    <row r="255" spans="1:4">
      <c r="A255" s="130" t="s">
        <v>807</v>
      </c>
      <c r="B255" s="104">
        <v>253</v>
      </c>
      <c r="C255" s="130" t="s">
        <v>808</v>
      </c>
      <c r="D255" s="130" t="s">
        <v>809</v>
      </c>
    </row>
    <row r="256" spans="1:4">
      <c r="A256" s="130" t="s">
        <v>810</v>
      </c>
      <c r="B256" s="104">
        <v>254</v>
      </c>
      <c r="C256" s="130" t="s">
        <v>811</v>
      </c>
      <c r="D256" s="130" t="s">
        <v>812</v>
      </c>
    </row>
    <row r="257" spans="1:4">
      <c r="A257" s="130" t="s">
        <v>813</v>
      </c>
      <c r="B257" s="104">
        <v>255</v>
      </c>
      <c r="C257" s="130" t="s">
        <v>814</v>
      </c>
      <c r="D257" s="130" t="s">
        <v>815</v>
      </c>
    </row>
    <row r="258" spans="1:4">
      <c r="A258" s="130" t="s">
        <v>816</v>
      </c>
      <c r="B258" s="104">
        <v>256</v>
      </c>
      <c r="C258" s="130" t="s">
        <v>817</v>
      </c>
      <c r="D258" s="130" t="s">
        <v>818</v>
      </c>
    </row>
    <row r="259" spans="1:4">
      <c r="A259" s="130" t="s">
        <v>819</v>
      </c>
      <c r="B259" s="104">
        <v>257</v>
      </c>
      <c r="C259" s="130" t="s">
        <v>820</v>
      </c>
      <c r="D259" s="130" t="s">
        <v>821</v>
      </c>
    </row>
    <row r="260" spans="1:4">
      <c r="A260" s="130" t="s">
        <v>822</v>
      </c>
      <c r="B260" s="104">
        <v>258</v>
      </c>
      <c r="C260" s="130" t="s">
        <v>823</v>
      </c>
      <c r="D260" s="130" t="s">
        <v>824</v>
      </c>
    </row>
    <row r="261" spans="1:4">
      <c r="A261" s="130" t="s">
        <v>825</v>
      </c>
      <c r="B261" s="104">
        <v>259</v>
      </c>
      <c r="C261" s="130" t="s">
        <v>826</v>
      </c>
      <c r="D261" s="130" t="s">
        <v>827</v>
      </c>
    </row>
    <row r="262" spans="1:4">
      <c r="A262" s="130" t="s">
        <v>828</v>
      </c>
      <c r="B262" s="104">
        <v>260</v>
      </c>
      <c r="C262" s="130" t="s">
        <v>829</v>
      </c>
      <c r="D262" s="130" t="s">
        <v>830</v>
      </c>
    </row>
    <row r="263" spans="1:4">
      <c r="A263" s="130" t="s">
        <v>831</v>
      </c>
      <c r="B263" s="104">
        <v>261</v>
      </c>
      <c r="C263" s="130" t="s">
        <v>832</v>
      </c>
      <c r="D263" s="130" t="s">
        <v>833</v>
      </c>
    </row>
    <row r="264" spans="1:4" ht="29.1">
      <c r="A264" s="130" t="s">
        <v>834</v>
      </c>
      <c r="B264" s="104">
        <v>262</v>
      </c>
      <c r="C264" s="130" t="s">
        <v>835</v>
      </c>
      <c r="D264" s="130" t="s">
        <v>836</v>
      </c>
    </row>
    <row r="265" spans="1:4">
      <c r="A265" s="130" t="s">
        <v>837</v>
      </c>
      <c r="B265" s="104">
        <v>263</v>
      </c>
      <c r="C265" s="130" t="s">
        <v>838</v>
      </c>
      <c r="D265" s="130" t="s">
        <v>839</v>
      </c>
    </row>
    <row r="266" spans="1:4">
      <c r="A266" s="130" t="s">
        <v>840</v>
      </c>
      <c r="B266" s="104">
        <v>264</v>
      </c>
      <c r="C266" s="130" t="s">
        <v>841</v>
      </c>
      <c r="D266" s="130" t="s">
        <v>842</v>
      </c>
    </row>
    <row r="267" spans="1:4">
      <c r="A267" s="130" t="s">
        <v>843</v>
      </c>
      <c r="B267" s="104">
        <v>265</v>
      </c>
      <c r="C267" s="130" t="s">
        <v>844</v>
      </c>
      <c r="D267" s="130" t="s">
        <v>845</v>
      </c>
    </row>
    <row r="268" spans="1:4">
      <c r="A268" s="130" t="s">
        <v>846</v>
      </c>
      <c r="B268" s="104">
        <v>266</v>
      </c>
      <c r="C268" s="130" t="s">
        <v>847</v>
      </c>
      <c r="D268" s="130" t="s">
        <v>848</v>
      </c>
    </row>
    <row r="269" spans="1:4">
      <c r="A269" s="130" t="s">
        <v>849</v>
      </c>
      <c r="B269" s="104">
        <v>267</v>
      </c>
      <c r="C269" s="130" t="s">
        <v>850</v>
      </c>
      <c r="D269" s="130" t="s">
        <v>851</v>
      </c>
    </row>
    <row r="270" spans="1:4">
      <c r="A270" s="130" t="s">
        <v>852</v>
      </c>
      <c r="B270" s="104">
        <v>268</v>
      </c>
      <c r="C270" s="130" t="s">
        <v>853</v>
      </c>
      <c r="D270" s="130" t="s">
        <v>307</v>
      </c>
    </row>
    <row r="271" spans="1:4">
      <c r="A271" s="130" t="s">
        <v>854</v>
      </c>
      <c r="B271" s="104">
        <v>269</v>
      </c>
      <c r="C271" s="130" t="s">
        <v>855</v>
      </c>
      <c r="D271" s="130" t="s">
        <v>856</v>
      </c>
    </row>
    <row r="272" spans="1:4">
      <c r="A272" s="130" t="s">
        <v>857</v>
      </c>
      <c r="B272" s="104">
        <v>270</v>
      </c>
      <c r="C272" s="130" t="s">
        <v>858</v>
      </c>
      <c r="D272" s="130" t="s">
        <v>859</v>
      </c>
    </row>
    <row r="273" spans="1:4">
      <c r="A273" s="130" t="s">
        <v>860</v>
      </c>
      <c r="B273" s="104">
        <v>271</v>
      </c>
      <c r="C273" s="130" t="s">
        <v>861</v>
      </c>
      <c r="D273" s="130" t="s">
        <v>280</v>
      </c>
    </row>
    <row r="274" spans="1:4">
      <c r="A274" s="130" t="s">
        <v>862</v>
      </c>
      <c r="B274" s="104">
        <v>272</v>
      </c>
      <c r="C274" s="130" t="s">
        <v>863</v>
      </c>
      <c r="D274" s="130" t="s">
        <v>864</v>
      </c>
    </row>
    <row r="275" spans="1:4">
      <c r="A275" s="130" t="s">
        <v>865</v>
      </c>
      <c r="B275" s="104">
        <v>273</v>
      </c>
      <c r="C275" s="130" t="s">
        <v>866</v>
      </c>
      <c r="D275" s="130" t="s">
        <v>867</v>
      </c>
    </row>
    <row r="276" spans="1:4">
      <c r="A276" s="130" t="s">
        <v>868</v>
      </c>
      <c r="B276" s="104">
        <v>274</v>
      </c>
      <c r="C276" s="130" t="s">
        <v>869</v>
      </c>
      <c r="D276" s="130" t="s">
        <v>870</v>
      </c>
    </row>
    <row r="277" spans="1:4">
      <c r="A277" s="130" t="s">
        <v>871</v>
      </c>
      <c r="B277" s="104">
        <v>275</v>
      </c>
      <c r="C277" s="130" t="s">
        <v>872</v>
      </c>
      <c r="D277" s="130" t="s">
        <v>873</v>
      </c>
    </row>
    <row r="278" spans="1:4">
      <c r="A278" s="130" t="s">
        <v>874</v>
      </c>
      <c r="B278" s="104">
        <v>276</v>
      </c>
      <c r="C278" s="130" t="s">
        <v>875</v>
      </c>
      <c r="D278" s="130" t="s">
        <v>876</v>
      </c>
    </row>
    <row r="279" spans="1:4">
      <c r="A279" s="130" t="s">
        <v>877</v>
      </c>
      <c r="B279" s="104">
        <v>277</v>
      </c>
      <c r="C279" s="130" t="s">
        <v>878</v>
      </c>
      <c r="D279" s="130" t="s">
        <v>762</v>
      </c>
    </row>
    <row r="280" spans="1:4">
      <c r="A280" s="130" t="s">
        <v>879</v>
      </c>
      <c r="B280" s="104">
        <v>278</v>
      </c>
      <c r="C280" s="130" t="s">
        <v>880</v>
      </c>
      <c r="D280" s="130" t="s">
        <v>881</v>
      </c>
    </row>
    <row r="281" spans="1:4">
      <c r="A281" s="130" t="s">
        <v>882</v>
      </c>
      <c r="B281" s="104">
        <v>279</v>
      </c>
      <c r="C281" s="130" t="s">
        <v>883</v>
      </c>
      <c r="D281" s="130" t="s">
        <v>491</v>
      </c>
    </row>
    <row r="282" spans="1:4">
      <c r="A282" s="130" t="s">
        <v>884</v>
      </c>
      <c r="B282" s="104">
        <v>280</v>
      </c>
      <c r="C282" s="130" t="s">
        <v>885</v>
      </c>
      <c r="D282" s="130" t="s">
        <v>886</v>
      </c>
    </row>
    <row r="283" spans="1:4">
      <c r="A283" s="130" t="s">
        <v>887</v>
      </c>
      <c r="B283" s="104">
        <v>281</v>
      </c>
      <c r="C283" s="130" t="s">
        <v>888</v>
      </c>
      <c r="D283" s="130" t="s">
        <v>889</v>
      </c>
    </row>
    <row r="284" spans="1:4">
      <c r="A284" s="130" t="s">
        <v>890</v>
      </c>
      <c r="B284" s="104">
        <v>282</v>
      </c>
      <c r="C284" s="130" t="s">
        <v>891</v>
      </c>
      <c r="D284" s="130" t="s">
        <v>892</v>
      </c>
    </row>
    <row r="285" spans="1:4">
      <c r="A285" s="130" t="s">
        <v>893</v>
      </c>
      <c r="B285" s="104">
        <v>283</v>
      </c>
      <c r="C285" s="130" t="s">
        <v>894</v>
      </c>
      <c r="D285" s="130" t="s">
        <v>895</v>
      </c>
    </row>
    <row r="286" spans="1:4">
      <c r="A286" s="130" t="s">
        <v>896</v>
      </c>
      <c r="B286" s="104">
        <v>284</v>
      </c>
      <c r="C286" s="130" t="s">
        <v>897</v>
      </c>
      <c r="D286" s="130" t="s">
        <v>898</v>
      </c>
    </row>
    <row r="287" spans="1:4">
      <c r="A287" s="130" t="s">
        <v>899</v>
      </c>
      <c r="B287" s="104">
        <v>285</v>
      </c>
      <c r="C287" s="130" t="s">
        <v>900</v>
      </c>
      <c r="D287" s="130" t="s">
        <v>901</v>
      </c>
    </row>
    <row r="288" spans="1:4">
      <c r="A288" s="130" t="s">
        <v>902</v>
      </c>
      <c r="B288" s="104">
        <v>286</v>
      </c>
      <c r="C288" s="130" t="s">
        <v>903</v>
      </c>
      <c r="D288" s="130" t="s">
        <v>904</v>
      </c>
    </row>
    <row r="289" spans="1:4">
      <c r="A289" s="130" t="s">
        <v>905</v>
      </c>
      <c r="B289" s="104">
        <v>287</v>
      </c>
      <c r="C289" s="130" t="s">
        <v>906</v>
      </c>
      <c r="D289" s="130" t="s">
        <v>907</v>
      </c>
    </row>
    <row r="290" spans="1:4">
      <c r="A290" s="130" t="s">
        <v>908</v>
      </c>
      <c r="B290" s="104">
        <v>288</v>
      </c>
      <c r="C290" s="130" t="s">
        <v>909</v>
      </c>
      <c r="D290" s="130" t="s">
        <v>910</v>
      </c>
    </row>
    <row r="291" spans="1:4">
      <c r="A291" s="130" t="s">
        <v>911</v>
      </c>
      <c r="B291" s="104">
        <v>289</v>
      </c>
      <c r="C291" s="130" t="s">
        <v>912</v>
      </c>
      <c r="D291" s="130" t="s">
        <v>913</v>
      </c>
    </row>
    <row r="292" spans="1:4">
      <c r="A292" s="130" t="s">
        <v>914</v>
      </c>
      <c r="B292" s="104">
        <v>290</v>
      </c>
      <c r="C292" s="130" t="s">
        <v>915</v>
      </c>
      <c r="D292" s="130" t="s">
        <v>916</v>
      </c>
    </row>
    <row r="293" spans="1:4" ht="29.1">
      <c r="A293" s="130" t="s">
        <v>917</v>
      </c>
      <c r="B293" s="104">
        <v>291</v>
      </c>
      <c r="C293" s="130" t="s">
        <v>918</v>
      </c>
      <c r="D293" s="130" t="s">
        <v>919</v>
      </c>
    </row>
    <row r="294" spans="1:4">
      <c r="A294" s="130" t="s">
        <v>920</v>
      </c>
      <c r="B294" s="104">
        <v>292</v>
      </c>
      <c r="C294" s="130" t="s">
        <v>921</v>
      </c>
      <c r="D294" s="130" t="s">
        <v>922</v>
      </c>
    </row>
    <row r="295" spans="1:4">
      <c r="A295" s="130" t="s">
        <v>923</v>
      </c>
      <c r="B295" s="104">
        <v>293</v>
      </c>
      <c r="C295" s="130" t="s">
        <v>924</v>
      </c>
      <c r="D295" s="130" t="s">
        <v>925</v>
      </c>
    </row>
    <row r="296" spans="1:4">
      <c r="A296" s="130" t="s">
        <v>926</v>
      </c>
      <c r="B296" s="104">
        <v>294</v>
      </c>
      <c r="C296" s="130" t="s">
        <v>927</v>
      </c>
      <c r="D296" s="130" t="s">
        <v>928</v>
      </c>
    </row>
    <row r="297" spans="1:4">
      <c r="A297" s="130" t="s">
        <v>929</v>
      </c>
      <c r="B297" s="104">
        <v>295</v>
      </c>
      <c r="C297" s="130" t="s">
        <v>930</v>
      </c>
      <c r="D297" s="130" t="s">
        <v>931</v>
      </c>
    </row>
    <row r="298" spans="1:4">
      <c r="A298" s="130" t="s">
        <v>932</v>
      </c>
      <c r="B298" s="39"/>
      <c r="C298" s="130" t="s">
        <v>933</v>
      </c>
      <c r="D298" s="130" t="s">
        <v>934</v>
      </c>
    </row>
    <row r="299" spans="1:4">
      <c r="B299" s="39"/>
    </row>
    <row r="300" spans="1:4">
      <c r="B300" s="39"/>
    </row>
    <row r="301" spans="1:4">
      <c r="B301" s="39"/>
    </row>
    <row r="302" spans="1:4">
      <c r="B302" s="39"/>
    </row>
    <row r="303" spans="1:4">
      <c r="B303" s="39"/>
    </row>
    <row r="304" spans="1:4">
      <c r="B304" s="39"/>
    </row>
    <row r="305" spans="2:2">
      <c r="B305" s="39"/>
    </row>
    <row r="306" spans="2:2">
      <c r="B306" s="39"/>
    </row>
    <row r="307" spans="2:2">
      <c r="B307" s="39"/>
    </row>
    <row r="308" spans="2:2">
      <c r="B308" s="39"/>
    </row>
    <row r="309" spans="2:2">
      <c r="B309" s="39"/>
    </row>
    <row r="310" spans="2:2">
      <c r="B310" s="39"/>
    </row>
    <row r="311" spans="2:2">
      <c r="B311" s="39"/>
    </row>
    <row r="312" spans="2:2">
      <c r="B312" s="39"/>
    </row>
    <row r="313" spans="2:2">
      <c r="B313" s="39"/>
    </row>
    <row r="314" spans="2:2">
      <c r="B314" s="39"/>
    </row>
    <row r="315" spans="2:2">
      <c r="B315" s="39"/>
    </row>
    <row r="316" spans="2:2">
      <c r="B316" s="39"/>
    </row>
    <row r="317" spans="2:2">
      <c r="B317" s="39"/>
    </row>
    <row r="318" spans="2:2">
      <c r="B318" s="39"/>
    </row>
    <row r="319" spans="2:2">
      <c r="B319" s="39"/>
    </row>
    <row r="320" spans="2:2">
      <c r="B320" s="39"/>
    </row>
    <row r="321" spans="2:2">
      <c r="B321" s="39"/>
    </row>
    <row r="322" spans="2:2">
      <c r="B322" s="39"/>
    </row>
    <row r="323" spans="2:2">
      <c r="B323" s="39"/>
    </row>
    <row r="324" spans="2:2">
      <c r="B324" s="39"/>
    </row>
    <row r="325" spans="2:2">
      <c r="B325" s="39"/>
    </row>
    <row r="326" spans="2:2">
      <c r="B326" s="39"/>
    </row>
    <row r="327" spans="2:2">
      <c r="B327" s="39"/>
    </row>
    <row r="328" spans="2:2">
      <c r="B328" s="39"/>
    </row>
    <row r="329" spans="2:2">
      <c r="B329" s="39"/>
    </row>
    <row r="330" spans="2:2">
      <c r="B330" s="39"/>
    </row>
    <row r="331" spans="2:2">
      <c r="B331" s="39"/>
    </row>
    <row r="332" spans="2:2">
      <c r="B332" s="39"/>
    </row>
    <row r="333" spans="2:2">
      <c r="B333" s="39"/>
    </row>
    <row r="334" spans="2:2">
      <c r="B334" s="39"/>
    </row>
    <row r="335" spans="2:2">
      <c r="B335" s="39"/>
    </row>
    <row r="336" spans="2:2">
      <c r="B336" s="39"/>
    </row>
    <row r="337" spans="2:2">
      <c r="B337" s="39"/>
    </row>
    <row r="338" spans="2:2">
      <c r="B338" s="39"/>
    </row>
    <row r="339" spans="2:2">
      <c r="B339" s="39"/>
    </row>
    <row r="340" spans="2:2">
      <c r="B340" s="39"/>
    </row>
    <row r="341" spans="2:2">
      <c r="B341" s="39"/>
    </row>
    <row r="342" spans="2:2">
      <c r="B342" s="39"/>
    </row>
    <row r="343" spans="2:2">
      <c r="B343" s="39"/>
    </row>
    <row r="344" spans="2:2">
      <c r="B344" s="39"/>
    </row>
    <row r="345" spans="2:2">
      <c r="B345" s="39"/>
    </row>
    <row r="346" spans="2:2">
      <c r="B346" s="39"/>
    </row>
    <row r="347" spans="2:2">
      <c r="B347" s="39"/>
    </row>
    <row r="348" spans="2:2">
      <c r="B348" s="39"/>
    </row>
    <row r="349" spans="2:2">
      <c r="B349" s="39"/>
    </row>
    <row r="350" spans="2:2">
      <c r="B350" s="39"/>
    </row>
    <row r="351" spans="2:2">
      <c r="B351" s="39"/>
    </row>
    <row r="352" spans="2:2">
      <c r="B352" s="39"/>
    </row>
    <row r="353" spans="2:2">
      <c r="B353" s="39"/>
    </row>
    <row r="354" spans="2:2">
      <c r="B354" s="39"/>
    </row>
    <row r="355" spans="2:2">
      <c r="B355" s="39"/>
    </row>
    <row r="356" spans="2:2">
      <c r="B356" s="39"/>
    </row>
    <row r="357" spans="2:2">
      <c r="B357" s="39"/>
    </row>
    <row r="358" spans="2:2">
      <c r="B358" s="39"/>
    </row>
    <row r="359" spans="2:2">
      <c r="B359" s="39"/>
    </row>
    <row r="360" spans="2:2">
      <c r="B360" s="39"/>
    </row>
    <row r="361" spans="2:2">
      <c r="B361" s="39"/>
    </row>
    <row r="362" spans="2:2">
      <c r="B362" s="39"/>
    </row>
    <row r="363" spans="2:2">
      <c r="B363" s="39"/>
    </row>
    <row r="364" spans="2:2">
      <c r="B364" s="39"/>
    </row>
    <row r="365" spans="2:2">
      <c r="B365" s="39"/>
    </row>
    <row r="366" spans="2:2">
      <c r="B366" s="39"/>
    </row>
    <row r="367" spans="2:2">
      <c r="B367" s="39"/>
    </row>
    <row r="368" spans="2:2">
      <c r="B368" s="39"/>
    </row>
    <row r="369" spans="2:2">
      <c r="B369" s="39"/>
    </row>
    <row r="370" spans="2:2">
      <c r="B370" s="39"/>
    </row>
    <row r="371" spans="2:2">
      <c r="B371" s="39"/>
    </row>
    <row r="372" spans="2:2">
      <c r="B372" s="39"/>
    </row>
    <row r="373" spans="2:2">
      <c r="B373" s="39"/>
    </row>
    <row r="374" spans="2:2">
      <c r="B374" s="39"/>
    </row>
    <row r="375" spans="2:2">
      <c r="B375" s="39"/>
    </row>
    <row r="376" spans="2:2">
      <c r="B376" s="39"/>
    </row>
    <row r="377" spans="2:2">
      <c r="B377" s="39"/>
    </row>
    <row r="378" spans="2:2">
      <c r="B378" s="39"/>
    </row>
    <row r="379" spans="2:2">
      <c r="B379" s="39"/>
    </row>
    <row r="380" spans="2:2">
      <c r="B380" s="39"/>
    </row>
    <row r="381" spans="2:2">
      <c r="B381" s="39"/>
    </row>
    <row r="382" spans="2:2">
      <c r="B382" s="39"/>
    </row>
    <row r="383" spans="2:2">
      <c r="B383" s="39"/>
    </row>
    <row r="384" spans="2:2">
      <c r="B384" s="39"/>
    </row>
    <row r="385" spans="2:2">
      <c r="B385" s="39"/>
    </row>
    <row r="386" spans="2:2">
      <c r="B386" s="39"/>
    </row>
    <row r="387" spans="2:2">
      <c r="B387" s="39"/>
    </row>
    <row r="388" spans="2:2">
      <c r="B388" s="39"/>
    </row>
    <row r="389" spans="2:2">
      <c r="B389" s="39"/>
    </row>
    <row r="390" spans="2:2">
      <c r="B390" s="39"/>
    </row>
    <row r="391" spans="2:2">
      <c r="B391" s="39"/>
    </row>
    <row r="392" spans="2:2">
      <c r="B392" s="39"/>
    </row>
    <row r="393" spans="2:2">
      <c r="B393" s="39"/>
    </row>
    <row r="394" spans="2:2">
      <c r="B394" s="39"/>
    </row>
    <row r="395" spans="2:2">
      <c r="B395" s="39"/>
    </row>
    <row r="396" spans="2:2">
      <c r="B396" s="39"/>
    </row>
    <row r="397" spans="2:2">
      <c r="B397" s="39"/>
    </row>
    <row r="398" spans="2:2">
      <c r="B398" s="39"/>
    </row>
    <row r="399" spans="2:2">
      <c r="B399" s="39"/>
    </row>
    <row r="400" spans="2:2">
      <c r="B400" s="39"/>
    </row>
    <row r="401" spans="2:2">
      <c r="B401" s="39"/>
    </row>
    <row r="402" spans="2:2">
      <c r="B402" s="39"/>
    </row>
    <row r="403" spans="2:2">
      <c r="B403" s="39"/>
    </row>
    <row r="404" spans="2:2">
      <c r="B404" s="39"/>
    </row>
    <row r="405" spans="2:2">
      <c r="B405" s="39"/>
    </row>
    <row r="406" spans="2:2">
      <c r="B406" s="39"/>
    </row>
    <row r="407" spans="2:2">
      <c r="B407" s="39"/>
    </row>
    <row r="408" spans="2:2">
      <c r="B408" s="39"/>
    </row>
    <row r="409" spans="2:2">
      <c r="B409" s="39"/>
    </row>
    <row r="410" spans="2:2">
      <c r="B410" s="39"/>
    </row>
    <row r="411" spans="2:2">
      <c r="B411" s="39"/>
    </row>
    <row r="412" spans="2:2">
      <c r="B412" s="39"/>
    </row>
    <row r="413" spans="2:2">
      <c r="B413" s="39"/>
    </row>
    <row r="414" spans="2:2">
      <c r="B414" s="39"/>
    </row>
    <row r="415" spans="2:2">
      <c r="B415" s="39"/>
    </row>
    <row r="416" spans="2:2">
      <c r="B416" s="39"/>
    </row>
    <row r="417" spans="2:2">
      <c r="B417" s="39"/>
    </row>
    <row r="418" spans="2:2">
      <c r="B418" s="39"/>
    </row>
    <row r="419" spans="2:2">
      <c r="B419" s="39"/>
    </row>
    <row r="420" spans="2:2">
      <c r="B420" s="39"/>
    </row>
    <row r="421" spans="2:2">
      <c r="B421" s="39"/>
    </row>
    <row r="422" spans="2:2">
      <c r="B422" s="39"/>
    </row>
    <row r="423" spans="2:2">
      <c r="B423" s="39"/>
    </row>
    <row r="424" spans="2:2">
      <c r="B424" s="39"/>
    </row>
    <row r="425" spans="2:2">
      <c r="B425" s="39"/>
    </row>
    <row r="426" spans="2:2">
      <c r="B426" s="39"/>
    </row>
    <row r="427" spans="2:2">
      <c r="B427" s="39"/>
    </row>
    <row r="428" spans="2:2">
      <c r="B428" s="39"/>
    </row>
    <row r="429" spans="2:2">
      <c r="B429" s="39"/>
    </row>
    <row r="430" spans="2:2">
      <c r="B430" s="39"/>
    </row>
    <row r="431" spans="2:2">
      <c r="B431" s="39"/>
    </row>
    <row r="432" spans="2:2">
      <c r="B432" s="39"/>
    </row>
    <row r="433" spans="2:2">
      <c r="B433" s="39"/>
    </row>
    <row r="434" spans="2:2">
      <c r="B434" s="39"/>
    </row>
    <row r="435" spans="2:2">
      <c r="B435" s="39"/>
    </row>
    <row r="436" spans="2:2">
      <c r="B436" s="39"/>
    </row>
    <row r="437" spans="2:2">
      <c r="B437" s="39"/>
    </row>
    <row r="438" spans="2:2">
      <c r="B438" s="39"/>
    </row>
    <row r="439" spans="2:2">
      <c r="B439" s="39"/>
    </row>
    <row r="440" spans="2:2">
      <c r="B440" s="39"/>
    </row>
    <row r="441" spans="2:2">
      <c r="B441" s="39"/>
    </row>
    <row r="442" spans="2:2">
      <c r="B442" s="39"/>
    </row>
    <row r="443" spans="2:2">
      <c r="B443" s="39"/>
    </row>
    <row r="444" spans="2:2">
      <c r="B444" s="39"/>
    </row>
    <row r="445" spans="2:2">
      <c r="B445" s="39"/>
    </row>
    <row r="446" spans="2:2">
      <c r="B446" s="39"/>
    </row>
    <row r="447" spans="2:2">
      <c r="B447" s="39"/>
    </row>
    <row r="448" spans="2:2">
      <c r="B448" s="39"/>
    </row>
    <row r="449" spans="2:2">
      <c r="B449" s="39"/>
    </row>
    <row r="450" spans="2:2">
      <c r="B450" s="39"/>
    </row>
    <row r="451" spans="2:2">
      <c r="B451" s="39"/>
    </row>
    <row r="452" spans="2:2">
      <c r="B452" s="39"/>
    </row>
    <row r="453" spans="2:2">
      <c r="B453" s="39"/>
    </row>
    <row r="454" spans="2:2">
      <c r="B454" s="39"/>
    </row>
    <row r="455" spans="2:2">
      <c r="B455" s="39"/>
    </row>
    <row r="456" spans="2:2">
      <c r="B456" s="39"/>
    </row>
    <row r="457" spans="2:2">
      <c r="B457" s="39"/>
    </row>
    <row r="458" spans="2:2">
      <c r="B458" s="39"/>
    </row>
    <row r="459" spans="2:2">
      <c r="B459" s="39"/>
    </row>
    <row r="460" spans="2:2">
      <c r="B460" s="39"/>
    </row>
    <row r="461" spans="2:2">
      <c r="B461" s="39"/>
    </row>
    <row r="462" spans="2:2">
      <c r="B462" s="39"/>
    </row>
    <row r="463" spans="2:2">
      <c r="B463" s="39"/>
    </row>
    <row r="464" spans="2:2">
      <c r="B464" s="39"/>
    </row>
    <row r="465" spans="2:2">
      <c r="B465" s="39"/>
    </row>
    <row r="466" spans="2:2">
      <c r="B466" s="39"/>
    </row>
    <row r="467" spans="2:2">
      <c r="B467" s="39"/>
    </row>
    <row r="468" spans="2:2">
      <c r="B468" s="39"/>
    </row>
    <row r="469" spans="2:2">
      <c r="B469" s="39"/>
    </row>
    <row r="470" spans="2:2">
      <c r="B470" s="39"/>
    </row>
    <row r="471" spans="2:2">
      <c r="B471" s="39"/>
    </row>
    <row r="472" spans="2:2">
      <c r="B472" s="39"/>
    </row>
    <row r="473" spans="2:2">
      <c r="B473" s="39"/>
    </row>
    <row r="474" spans="2:2">
      <c r="B474" s="39"/>
    </row>
    <row r="475" spans="2:2">
      <c r="B475" s="39"/>
    </row>
    <row r="476" spans="2:2">
      <c r="B476" s="39"/>
    </row>
    <row r="477" spans="2:2">
      <c r="B477" s="39"/>
    </row>
    <row r="478" spans="2:2">
      <c r="B478" s="39"/>
    </row>
    <row r="479" spans="2:2">
      <c r="B479" s="39"/>
    </row>
    <row r="480" spans="2:2">
      <c r="B480" s="39"/>
    </row>
    <row r="481" spans="2:2">
      <c r="B481" s="39"/>
    </row>
    <row r="482" spans="2:2">
      <c r="B482" s="39"/>
    </row>
    <row r="483" spans="2:2">
      <c r="B483" s="39"/>
    </row>
    <row r="484" spans="2:2">
      <c r="B484" s="39"/>
    </row>
    <row r="485" spans="2:2">
      <c r="B485" s="39"/>
    </row>
    <row r="486" spans="2:2">
      <c r="B486" s="39"/>
    </row>
    <row r="487" spans="2:2">
      <c r="B487" s="39"/>
    </row>
    <row r="488" spans="2:2">
      <c r="B488" s="39"/>
    </row>
    <row r="489" spans="2:2">
      <c r="B489" s="39"/>
    </row>
    <row r="490" spans="2:2">
      <c r="B490" s="39"/>
    </row>
    <row r="491" spans="2:2">
      <c r="B491" s="39"/>
    </row>
    <row r="492" spans="2:2">
      <c r="B492" s="39"/>
    </row>
    <row r="493" spans="2:2">
      <c r="B493" s="39"/>
    </row>
    <row r="494" spans="2:2">
      <c r="B494" s="39"/>
    </row>
    <row r="495" spans="2:2">
      <c r="B495" s="39"/>
    </row>
    <row r="496" spans="2:2">
      <c r="B496" s="39"/>
    </row>
    <row r="497" spans="2:2">
      <c r="B497" s="39"/>
    </row>
    <row r="498" spans="2:2">
      <c r="B498" s="39"/>
    </row>
    <row r="499" spans="2:2">
      <c r="B499" s="39"/>
    </row>
    <row r="500" spans="2:2">
      <c r="B500" s="39"/>
    </row>
    <row r="501" spans="2:2">
      <c r="B501" s="39"/>
    </row>
    <row r="502" spans="2:2">
      <c r="B502" s="39"/>
    </row>
    <row r="503" spans="2:2">
      <c r="B503" s="39"/>
    </row>
    <row r="504" spans="2:2">
      <c r="B504" s="39"/>
    </row>
    <row r="505" spans="2:2">
      <c r="B505" s="39"/>
    </row>
    <row r="506" spans="2:2">
      <c r="B506" s="39"/>
    </row>
    <row r="507" spans="2:2">
      <c r="B507" s="39"/>
    </row>
    <row r="508" spans="2:2">
      <c r="B508" s="39"/>
    </row>
    <row r="509" spans="2:2">
      <c r="B509" s="39"/>
    </row>
    <row r="510" spans="2:2">
      <c r="B510" s="39"/>
    </row>
    <row r="511" spans="2:2">
      <c r="B511" s="39"/>
    </row>
    <row r="512" spans="2:2">
      <c r="B512" s="39"/>
    </row>
    <row r="513" spans="2:2">
      <c r="B513" s="39"/>
    </row>
    <row r="514" spans="2:2">
      <c r="B514" s="39"/>
    </row>
    <row r="515" spans="2:2">
      <c r="B515" s="39"/>
    </row>
    <row r="516" spans="2:2">
      <c r="B516" s="39"/>
    </row>
    <row r="517" spans="2:2">
      <c r="B517" s="39"/>
    </row>
    <row r="518" spans="2:2">
      <c r="B518" s="39"/>
    </row>
    <row r="519" spans="2:2">
      <c r="B519" s="39"/>
    </row>
    <row r="520" spans="2:2">
      <c r="B520" s="39"/>
    </row>
    <row r="521" spans="2:2">
      <c r="B521" s="39"/>
    </row>
    <row r="522" spans="2:2">
      <c r="B522" s="39"/>
    </row>
    <row r="523" spans="2:2">
      <c r="B523" s="39"/>
    </row>
    <row r="524" spans="2:2">
      <c r="B524" s="39"/>
    </row>
    <row r="525" spans="2:2">
      <c r="B525" s="39"/>
    </row>
    <row r="526" spans="2:2">
      <c r="B526" s="39"/>
    </row>
    <row r="527" spans="2:2">
      <c r="B527" s="39"/>
    </row>
    <row r="528" spans="2:2">
      <c r="B528" s="39"/>
    </row>
    <row r="529" spans="2:2">
      <c r="B529" s="39"/>
    </row>
    <row r="530" spans="2:2">
      <c r="B530" s="39"/>
    </row>
    <row r="531" spans="2:2">
      <c r="B531" s="39"/>
    </row>
    <row r="532" spans="2:2">
      <c r="B532" s="39"/>
    </row>
    <row r="533" spans="2:2">
      <c r="B533" s="39"/>
    </row>
    <row r="534" spans="2:2">
      <c r="B534" s="39"/>
    </row>
    <row r="535" spans="2:2">
      <c r="B535" s="39"/>
    </row>
    <row r="536" spans="2:2">
      <c r="B536" s="39"/>
    </row>
    <row r="537" spans="2:2">
      <c r="B537" s="39"/>
    </row>
    <row r="538" spans="2:2">
      <c r="B538" s="39"/>
    </row>
    <row r="539" spans="2:2">
      <c r="B539" s="39"/>
    </row>
    <row r="540" spans="2:2">
      <c r="B540" s="39"/>
    </row>
    <row r="541" spans="2:2">
      <c r="B541" s="39"/>
    </row>
    <row r="542" spans="2:2">
      <c r="B542" s="39"/>
    </row>
    <row r="543" spans="2:2">
      <c r="B543" s="39"/>
    </row>
    <row r="544" spans="2:2">
      <c r="B544" s="39"/>
    </row>
    <row r="545" spans="2:2">
      <c r="B545" s="39"/>
    </row>
    <row r="546" spans="2:2">
      <c r="B546" s="39"/>
    </row>
    <row r="547" spans="2:2">
      <c r="B547" s="39"/>
    </row>
    <row r="548" spans="2:2">
      <c r="B548" s="39"/>
    </row>
    <row r="549" spans="2:2">
      <c r="B549" s="39"/>
    </row>
    <row r="550" spans="2:2">
      <c r="B550" s="39"/>
    </row>
    <row r="551" spans="2:2">
      <c r="B551" s="39"/>
    </row>
    <row r="552" spans="2:2">
      <c r="B552" s="39"/>
    </row>
    <row r="553" spans="2:2">
      <c r="B553" s="39"/>
    </row>
    <row r="554" spans="2:2">
      <c r="B554" s="39"/>
    </row>
    <row r="555" spans="2:2">
      <c r="B555" s="39"/>
    </row>
    <row r="556" spans="2:2">
      <c r="B556" s="39"/>
    </row>
    <row r="557" spans="2:2">
      <c r="B557" s="39"/>
    </row>
    <row r="558" spans="2:2">
      <c r="B558" s="39"/>
    </row>
    <row r="559" spans="2:2">
      <c r="B559" s="39"/>
    </row>
    <row r="560" spans="2:2">
      <c r="B560" s="39"/>
    </row>
    <row r="561" spans="2:2">
      <c r="B561" s="39"/>
    </row>
    <row r="562" spans="2:2">
      <c r="B562" s="39"/>
    </row>
    <row r="563" spans="2:2">
      <c r="B563" s="39"/>
    </row>
    <row r="564" spans="2:2">
      <c r="B564" s="39"/>
    </row>
    <row r="565" spans="2:2">
      <c r="B565" s="39"/>
    </row>
    <row r="566" spans="2:2">
      <c r="B566" s="39"/>
    </row>
    <row r="567" spans="2:2">
      <c r="B567" s="39"/>
    </row>
    <row r="568" spans="2:2">
      <c r="B568" s="39"/>
    </row>
    <row r="569" spans="2:2">
      <c r="B569" s="39"/>
    </row>
    <row r="570" spans="2:2">
      <c r="B570" s="39"/>
    </row>
    <row r="571" spans="2:2">
      <c r="B571" s="39"/>
    </row>
    <row r="572" spans="2:2">
      <c r="B572" s="39"/>
    </row>
    <row r="573" spans="2:2">
      <c r="B573" s="39"/>
    </row>
    <row r="574" spans="2:2">
      <c r="B574" s="39"/>
    </row>
    <row r="575" spans="2:2">
      <c r="B575" s="39"/>
    </row>
    <row r="576" spans="2:2">
      <c r="B576" s="39"/>
    </row>
    <row r="577" spans="2:2">
      <c r="B577" s="39"/>
    </row>
    <row r="578" spans="2:2">
      <c r="B578" s="39"/>
    </row>
    <row r="579" spans="2:2">
      <c r="B579" s="39"/>
    </row>
    <row r="580" spans="2:2">
      <c r="B580" s="39"/>
    </row>
    <row r="581" spans="2:2">
      <c r="B581" s="39"/>
    </row>
    <row r="582" spans="2:2">
      <c r="B582" s="39"/>
    </row>
    <row r="583" spans="2:2">
      <c r="B583" s="39"/>
    </row>
    <row r="584" spans="2:2">
      <c r="B584" s="39"/>
    </row>
    <row r="585" spans="2:2">
      <c r="B585" s="39"/>
    </row>
    <row r="586" spans="2:2">
      <c r="B586" s="39"/>
    </row>
    <row r="587" spans="2:2">
      <c r="B587" s="39"/>
    </row>
    <row r="588" spans="2:2">
      <c r="B588" s="39"/>
    </row>
    <row r="589" spans="2:2">
      <c r="B589" s="39"/>
    </row>
    <row r="590" spans="2:2">
      <c r="B590" s="39"/>
    </row>
    <row r="591" spans="2:2">
      <c r="B591" s="39"/>
    </row>
    <row r="592" spans="2:2">
      <c r="B592" s="39"/>
    </row>
    <row r="593" spans="2:2">
      <c r="B593" s="39"/>
    </row>
    <row r="594" spans="2:2">
      <c r="B594" s="39"/>
    </row>
    <row r="595" spans="2:2">
      <c r="B595" s="39"/>
    </row>
    <row r="596" spans="2:2">
      <c r="B596" s="39"/>
    </row>
    <row r="597" spans="2:2">
      <c r="B597" s="39"/>
    </row>
    <row r="598" spans="2:2">
      <c r="B598" s="39"/>
    </row>
    <row r="599" spans="2:2">
      <c r="B599" s="39"/>
    </row>
    <row r="600" spans="2:2">
      <c r="B600" s="39"/>
    </row>
    <row r="601" spans="2:2">
      <c r="B601" s="39"/>
    </row>
    <row r="602" spans="2:2">
      <c r="B602" s="39"/>
    </row>
    <row r="603" spans="2:2">
      <c r="B603" s="39"/>
    </row>
    <row r="604" spans="2:2">
      <c r="B604" s="39"/>
    </row>
    <row r="605" spans="2:2">
      <c r="B605" s="39"/>
    </row>
    <row r="606" spans="2:2">
      <c r="B606" s="39"/>
    </row>
    <row r="607" spans="2:2">
      <c r="B607" s="39"/>
    </row>
    <row r="608" spans="2:2">
      <c r="B608" s="39"/>
    </row>
    <row r="609" spans="2:2">
      <c r="B609" s="39"/>
    </row>
    <row r="610" spans="2:2">
      <c r="B610" s="39"/>
    </row>
    <row r="611" spans="2:2">
      <c r="B611" s="39"/>
    </row>
    <row r="612" spans="2:2">
      <c r="B612" s="39"/>
    </row>
    <row r="613" spans="2:2">
      <c r="B613" s="39"/>
    </row>
    <row r="614" spans="2:2">
      <c r="B614" s="39"/>
    </row>
    <row r="615" spans="2:2">
      <c r="B615" s="39"/>
    </row>
    <row r="616" spans="2:2">
      <c r="B616" s="39"/>
    </row>
    <row r="617" spans="2:2">
      <c r="B617" s="39"/>
    </row>
    <row r="618" spans="2:2">
      <c r="B618" s="39"/>
    </row>
    <row r="619" spans="2:2">
      <c r="B619" s="39"/>
    </row>
    <row r="620" spans="2:2">
      <c r="B620" s="39"/>
    </row>
    <row r="621" spans="2:2">
      <c r="B621" s="39"/>
    </row>
    <row r="622" spans="2:2">
      <c r="B622" s="39"/>
    </row>
    <row r="623" spans="2:2">
      <c r="B623" s="39"/>
    </row>
    <row r="624" spans="2:2">
      <c r="B624" s="39"/>
    </row>
    <row r="625" spans="2:2">
      <c r="B625" s="39"/>
    </row>
    <row r="626" spans="2:2">
      <c r="B626" s="39"/>
    </row>
    <row r="627" spans="2:2">
      <c r="B627" s="39"/>
    </row>
    <row r="628" spans="2:2">
      <c r="B628" s="39"/>
    </row>
    <row r="629" spans="2:2">
      <c r="B629" s="39"/>
    </row>
    <row r="630" spans="2:2">
      <c r="B630" s="39"/>
    </row>
    <row r="631" spans="2:2">
      <c r="B631" s="39"/>
    </row>
    <row r="632" spans="2:2">
      <c r="B632" s="39"/>
    </row>
    <row r="633" spans="2:2">
      <c r="B633" s="39"/>
    </row>
    <row r="634" spans="2:2">
      <c r="B634" s="39"/>
    </row>
    <row r="635" spans="2:2">
      <c r="B635" s="39"/>
    </row>
    <row r="636" spans="2:2">
      <c r="B636" s="39"/>
    </row>
    <row r="637" spans="2:2">
      <c r="B637" s="39"/>
    </row>
    <row r="638" spans="2:2">
      <c r="B638" s="39"/>
    </row>
    <row r="639" spans="2:2">
      <c r="B639" s="39"/>
    </row>
    <row r="640" spans="2:2">
      <c r="B640" s="39"/>
    </row>
    <row r="641" spans="2:2">
      <c r="B641" s="39"/>
    </row>
    <row r="642" spans="2:2">
      <c r="B642" s="39"/>
    </row>
    <row r="643" spans="2:2">
      <c r="B643" s="39"/>
    </row>
    <row r="644" spans="2:2">
      <c r="B644" s="39"/>
    </row>
    <row r="645" spans="2:2">
      <c r="B645" s="39"/>
    </row>
    <row r="646" spans="2:2">
      <c r="B646" s="39"/>
    </row>
    <row r="647" spans="2:2">
      <c r="B647" s="39"/>
    </row>
    <row r="648" spans="2:2">
      <c r="B648" s="39"/>
    </row>
    <row r="649" spans="2:2">
      <c r="B649" s="39"/>
    </row>
    <row r="650" spans="2:2">
      <c r="B650" s="39"/>
    </row>
    <row r="651" spans="2:2">
      <c r="B651" s="39"/>
    </row>
    <row r="652" spans="2:2">
      <c r="B652" s="39"/>
    </row>
    <row r="653" spans="2:2">
      <c r="B653" s="39"/>
    </row>
    <row r="654" spans="2:2">
      <c r="B654" s="39"/>
    </row>
    <row r="655" spans="2:2">
      <c r="B655" s="39"/>
    </row>
    <row r="656" spans="2:2">
      <c r="B656" s="39"/>
    </row>
    <row r="657" spans="2:2">
      <c r="B657" s="39"/>
    </row>
    <row r="658" spans="2:2">
      <c r="B658" s="39"/>
    </row>
    <row r="659" spans="2:2">
      <c r="B659" s="39"/>
    </row>
    <row r="660" spans="2:2">
      <c r="B660" s="39"/>
    </row>
    <row r="661" spans="2:2">
      <c r="B661" s="39"/>
    </row>
    <row r="662" spans="2:2">
      <c r="B662" s="39"/>
    </row>
    <row r="663" spans="2:2">
      <c r="B663" s="39"/>
    </row>
    <row r="664" spans="2:2">
      <c r="B664" s="39"/>
    </row>
    <row r="665" spans="2:2">
      <c r="B665" s="39"/>
    </row>
    <row r="666" spans="2:2">
      <c r="B666" s="39"/>
    </row>
    <row r="667" spans="2:2">
      <c r="B667" s="39"/>
    </row>
    <row r="668" spans="2:2">
      <c r="B668" s="39"/>
    </row>
    <row r="669" spans="2:2">
      <c r="B669" s="39"/>
    </row>
    <row r="670" spans="2:2">
      <c r="B670" s="39"/>
    </row>
    <row r="671" spans="2:2">
      <c r="B671" s="39"/>
    </row>
    <row r="672" spans="2:2">
      <c r="B672" s="39"/>
    </row>
    <row r="673" spans="2:2">
      <c r="B673" s="39"/>
    </row>
    <row r="674" spans="2:2">
      <c r="B674" s="39"/>
    </row>
    <row r="675" spans="2:2">
      <c r="B675" s="39"/>
    </row>
    <row r="676" spans="2:2">
      <c r="B676" s="39"/>
    </row>
    <row r="677" spans="2:2">
      <c r="B677" s="39"/>
    </row>
    <row r="678" spans="2:2">
      <c r="B678" s="39"/>
    </row>
    <row r="679" spans="2:2">
      <c r="B679" s="39"/>
    </row>
    <row r="680" spans="2:2">
      <c r="B680" s="39"/>
    </row>
    <row r="681" spans="2:2">
      <c r="B681" s="39"/>
    </row>
    <row r="682" spans="2:2">
      <c r="B682" s="39"/>
    </row>
    <row r="683" spans="2:2">
      <c r="B683" s="39"/>
    </row>
    <row r="684" spans="2:2">
      <c r="B684" s="39"/>
    </row>
    <row r="685" spans="2:2">
      <c r="B685" s="39"/>
    </row>
    <row r="686" spans="2:2">
      <c r="B686" s="39"/>
    </row>
    <row r="687" spans="2:2">
      <c r="B687" s="39"/>
    </row>
    <row r="688" spans="2:2">
      <c r="B688" s="39"/>
    </row>
    <row r="689" spans="2:2">
      <c r="B689" s="39"/>
    </row>
    <row r="690" spans="2:2">
      <c r="B690" s="39"/>
    </row>
    <row r="691" spans="2:2">
      <c r="B691" s="39"/>
    </row>
    <row r="692" spans="2:2">
      <c r="B692" s="39"/>
    </row>
    <row r="693" spans="2:2">
      <c r="B693" s="39"/>
    </row>
    <row r="694" spans="2:2">
      <c r="B694" s="39"/>
    </row>
    <row r="695" spans="2:2">
      <c r="B695" s="39"/>
    </row>
    <row r="696" spans="2:2">
      <c r="B696" s="39"/>
    </row>
    <row r="697" spans="2:2">
      <c r="B697" s="39"/>
    </row>
    <row r="698" spans="2:2">
      <c r="B698" s="39"/>
    </row>
    <row r="699" spans="2:2">
      <c r="B699" s="39"/>
    </row>
    <row r="700" spans="2:2">
      <c r="B700" s="39"/>
    </row>
    <row r="701" spans="2:2">
      <c r="B701" s="39"/>
    </row>
    <row r="702" spans="2:2">
      <c r="B702" s="39"/>
    </row>
    <row r="703" spans="2:2">
      <c r="B703" s="39"/>
    </row>
    <row r="704" spans="2:2">
      <c r="B704" s="39"/>
    </row>
    <row r="705" spans="2:2">
      <c r="B705" s="39"/>
    </row>
    <row r="706" spans="2:2">
      <c r="B706" s="39"/>
    </row>
    <row r="707" spans="2:2">
      <c r="B707" s="39"/>
    </row>
    <row r="708" spans="2:2">
      <c r="B708" s="39"/>
    </row>
    <row r="709" spans="2:2">
      <c r="B709" s="39"/>
    </row>
    <row r="710" spans="2:2">
      <c r="B710" s="39"/>
    </row>
    <row r="711" spans="2:2">
      <c r="B711" s="39"/>
    </row>
    <row r="712" spans="2:2">
      <c r="B712" s="39"/>
    </row>
    <row r="713" spans="2:2">
      <c r="B713" s="39"/>
    </row>
    <row r="714" spans="2:2">
      <c r="B714" s="39"/>
    </row>
    <row r="715" spans="2:2">
      <c r="B715" s="39"/>
    </row>
    <row r="716" spans="2:2">
      <c r="B716" s="39"/>
    </row>
    <row r="717" spans="2:2">
      <c r="B717" s="39"/>
    </row>
    <row r="718" spans="2:2">
      <c r="B718" s="39"/>
    </row>
    <row r="719" spans="2:2">
      <c r="B719" s="39"/>
    </row>
    <row r="720" spans="2:2">
      <c r="B720" s="39"/>
    </row>
    <row r="721" spans="2:2">
      <c r="B721" s="39"/>
    </row>
    <row r="722" spans="2:2">
      <c r="B722" s="39"/>
    </row>
    <row r="723" spans="2:2">
      <c r="B723" s="39"/>
    </row>
    <row r="724" spans="2:2">
      <c r="B724" s="39"/>
    </row>
    <row r="725" spans="2:2">
      <c r="B725" s="39"/>
    </row>
    <row r="726" spans="2:2">
      <c r="B726" s="39"/>
    </row>
    <row r="727" spans="2:2">
      <c r="B727" s="39"/>
    </row>
    <row r="728" spans="2:2">
      <c r="B728" s="39"/>
    </row>
    <row r="729" spans="2:2">
      <c r="B729" s="39"/>
    </row>
    <row r="730" spans="2:2">
      <c r="B730" s="39"/>
    </row>
    <row r="731" spans="2:2">
      <c r="B731" s="39"/>
    </row>
    <row r="732" spans="2:2">
      <c r="B732" s="39"/>
    </row>
    <row r="733" spans="2:2">
      <c r="B733" s="39"/>
    </row>
    <row r="734" spans="2:2">
      <c r="B734" s="39"/>
    </row>
    <row r="735" spans="2:2">
      <c r="B735" s="39"/>
    </row>
    <row r="736" spans="2:2">
      <c r="B736" s="39"/>
    </row>
    <row r="737" spans="2:2">
      <c r="B737" s="39"/>
    </row>
    <row r="738" spans="2:2">
      <c r="B738" s="39"/>
    </row>
    <row r="739" spans="2:2">
      <c r="B739" s="39"/>
    </row>
    <row r="740" spans="2:2">
      <c r="B740" s="39"/>
    </row>
    <row r="741" spans="2:2">
      <c r="B741" s="39"/>
    </row>
    <row r="742" spans="2:2">
      <c r="B742" s="39"/>
    </row>
    <row r="743" spans="2:2">
      <c r="B743" s="39"/>
    </row>
    <row r="744" spans="2:2">
      <c r="B744" s="39"/>
    </row>
    <row r="745" spans="2:2">
      <c r="B745" s="39"/>
    </row>
    <row r="746" spans="2:2">
      <c r="B746" s="39"/>
    </row>
    <row r="747" spans="2:2">
      <c r="B747" s="39"/>
    </row>
    <row r="748" spans="2:2">
      <c r="B748" s="39"/>
    </row>
    <row r="749" spans="2:2">
      <c r="B749" s="39"/>
    </row>
    <row r="750" spans="2:2">
      <c r="B750" s="39"/>
    </row>
    <row r="751" spans="2:2">
      <c r="B751" s="39"/>
    </row>
    <row r="752" spans="2:2">
      <c r="B752" s="39"/>
    </row>
    <row r="753" spans="2:2">
      <c r="B753" s="39"/>
    </row>
    <row r="754" spans="2:2">
      <c r="B754" s="39"/>
    </row>
    <row r="755" spans="2:2">
      <c r="B755" s="39"/>
    </row>
    <row r="756" spans="2:2">
      <c r="B756" s="39"/>
    </row>
    <row r="757" spans="2:2">
      <c r="B757" s="39"/>
    </row>
    <row r="758" spans="2:2">
      <c r="B758" s="39"/>
    </row>
    <row r="759" spans="2:2">
      <c r="B759" s="39"/>
    </row>
    <row r="760" spans="2:2">
      <c r="B760" s="39"/>
    </row>
    <row r="761" spans="2:2">
      <c r="B761" s="39"/>
    </row>
    <row r="762" spans="2:2">
      <c r="B762" s="39"/>
    </row>
    <row r="763" spans="2:2">
      <c r="B763" s="39"/>
    </row>
    <row r="764" spans="2:2">
      <c r="B764" s="39"/>
    </row>
    <row r="765" spans="2:2">
      <c r="B765" s="39"/>
    </row>
    <row r="766" spans="2:2">
      <c r="B766" s="39"/>
    </row>
    <row r="767" spans="2:2">
      <c r="B767" s="39"/>
    </row>
    <row r="768" spans="2:2">
      <c r="B768" s="39"/>
    </row>
    <row r="769" spans="2:2">
      <c r="B769" s="39"/>
    </row>
    <row r="770" spans="2:2">
      <c r="B770" s="39"/>
    </row>
    <row r="771" spans="2:2">
      <c r="B771" s="39"/>
    </row>
    <row r="772" spans="2:2">
      <c r="B772" s="39"/>
    </row>
    <row r="773" spans="2:2">
      <c r="B773" s="39"/>
    </row>
    <row r="774" spans="2:2">
      <c r="B774" s="39"/>
    </row>
    <row r="775" spans="2:2">
      <c r="B775" s="39"/>
    </row>
    <row r="776" spans="2:2">
      <c r="B776" s="39"/>
    </row>
    <row r="777" spans="2:2">
      <c r="B777" s="39"/>
    </row>
    <row r="778" spans="2:2">
      <c r="B778" s="39"/>
    </row>
    <row r="779" spans="2:2">
      <c r="B779" s="39"/>
    </row>
    <row r="780" spans="2:2">
      <c r="B780" s="39"/>
    </row>
    <row r="781" spans="2:2">
      <c r="B781" s="39"/>
    </row>
    <row r="782" spans="2:2">
      <c r="B782" s="39"/>
    </row>
    <row r="783" spans="2:2">
      <c r="B783" s="39"/>
    </row>
    <row r="784" spans="2:2">
      <c r="B784" s="39"/>
    </row>
    <row r="785" spans="2:2">
      <c r="B785" s="39"/>
    </row>
    <row r="786" spans="2:2">
      <c r="B786" s="39"/>
    </row>
    <row r="787" spans="2:2">
      <c r="B787" s="39"/>
    </row>
    <row r="788" spans="2:2">
      <c r="B788" s="39"/>
    </row>
    <row r="789" spans="2:2">
      <c r="B789" s="39"/>
    </row>
    <row r="790" spans="2:2">
      <c r="B790" s="39"/>
    </row>
    <row r="791" spans="2:2">
      <c r="B791" s="39"/>
    </row>
    <row r="792" spans="2:2">
      <c r="B792" s="39"/>
    </row>
    <row r="793" spans="2:2">
      <c r="B793" s="39"/>
    </row>
    <row r="794" spans="2:2">
      <c r="B794" s="39"/>
    </row>
    <row r="795" spans="2:2">
      <c r="B795" s="39"/>
    </row>
    <row r="796" spans="2:2">
      <c r="B796" s="39"/>
    </row>
    <row r="797" spans="2:2">
      <c r="B797" s="39"/>
    </row>
    <row r="798" spans="2:2">
      <c r="B798" s="39"/>
    </row>
    <row r="799" spans="2:2">
      <c r="B799" s="39"/>
    </row>
    <row r="800" spans="2:2">
      <c r="B800" s="39"/>
    </row>
    <row r="801" spans="2:2">
      <c r="B801" s="39"/>
    </row>
    <row r="802" spans="2:2">
      <c r="B802" s="39"/>
    </row>
    <row r="803" spans="2:2">
      <c r="B803" s="39"/>
    </row>
    <row r="804" spans="2:2">
      <c r="B804" s="39"/>
    </row>
    <row r="805" spans="2:2">
      <c r="B805" s="39"/>
    </row>
    <row r="806" spans="2:2">
      <c r="B806" s="39"/>
    </row>
    <row r="807" spans="2:2">
      <c r="B807" s="39"/>
    </row>
    <row r="808" spans="2:2">
      <c r="B808" s="39"/>
    </row>
    <row r="809" spans="2:2">
      <c r="B809" s="39"/>
    </row>
    <row r="810" spans="2:2">
      <c r="B810" s="39"/>
    </row>
    <row r="811" spans="2:2">
      <c r="B811" s="39"/>
    </row>
    <row r="812" spans="2:2">
      <c r="B812" s="39"/>
    </row>
    <row r="813" spans="2:2">
      <c r="B813" s="39"/>
    </row>
    <row r="814" spans="2:2">
      <c r="B814" s="39"/>
    </row>
    <row r="815" spans="2:2">
      <c r="B815" s="39"/>
    </row>
    <row r="816" spans="2:2">
      <c r="B816" s="39"/>
    </row>
    <row r="817" spans="2:2">
      <c r="B817" s="39"/>
    </row>
    <row r="818" spans="2:2">
      <c r="B818" s="39"/>
    </row>
    <row r="819" spans="2:2">
      <c r="B819" s="39"/>
    </row>
    <row r="820" spans="2:2">
      <c r="B820" s="39"/>
    </row>
    <row r="821" spans="2:2">
      <c r="B821" s="39"/>
    </row>
    <row r="822" spans="2:2">
      <c r="B822" s="39"/>
    </row>
    <row r="823" spans="2:2">
      <c r="B823" s="39"/>
    </row>
    <row r="824" spans="2:2">
      <c r="B824" s="39"/>
    </row>
    <row r="825" spans="2:2">
      <c r="B825" s="39"/>
    </row>
    <row r="826" spans="2:2">
      <c r="B826" s="39"/>
    </row>
    <row r="827" spans="2:2">
      <c r="B827" s="39"/>
    </row>
    <row r="828" spans="2:2">
      <c r="B828" s="39"/>
    </row>
    <row r="829" spans="2:2">
      <c r="B829" s="39"/>
    </row>
    <row r="830" spans="2:2">
      <c r="B830" s="39"/>
    </row>
    <row r="831" spans="2:2">
      <c r="B831" s="39"/>
    </row>
    <row r="832" spans="2:2">
      <c r="B832" s="39"/>
    </row>
    <row r="833" spans="2:2">
      <c r="B833" s="39"/>
    </row>
    <row r="834" spans="2:2">
      <c r="B834" s="39"/>
    </row>
    <row r="835" spans="2:2">
      <c r="B835" s="39"/>
    </row>
    <row r="836" spans="2:2">
      <c r="B836" s="39"/>
    </row>
    <row r="837" spans="2:2">
      <c r="B837" s="39"/>
    </row>
    <row r="838" spans="2:2">
      <c r="B838" s="39"/>
    </row>
    <row r="839" spans="2:2">
      <c r="B839" s="39"/>
    </row>
    <row r="840" spans="2:2">
      <c r="B840" s="39"/>
    </row>
    <row r="841" spans="2:2">
      <c r="B841" s="39"/>
    </row>
    <row r="842" spans="2:2">
      <c r="B842" s="39"/>
    </row>
    <row r="843" spans="2:2">
      <c r="B843" s="39"/>
    </row>
    <row r="844" spans="2:2">
      <c r="B844" s="39"/>
    </row>
    <row r="845" spans="2:2">
      <c r="B845" s="39"/>
    </row>
    <row r="846" spans="2:2">
      <c r="B846" s="39"/>
    </row>
    <row r="847" spans="2:2">
      <c r="B847" s="39"/>
    </row>
    <row r="848" spans="2:2">
      <c r="B848" s="39"/>
    </row>
    <row r="849" spans="2:2">
      <c r="B849" s="39"/>
    </row>
    <row r="850" spans="2:2">
      <c r="B850" s="39"/>
    </row>
    <row r="851" spans="2:2">
      <c r="B851" s="39"/>
    </row>
    <row r="852" spans="2:2">
      <c r="B852" s="39"/>
    </row>
    <row r="853" spans="2:2">
      <c r="B853" s="39"/>
    </row>
    <row r="854" spans="2:2">
      <c r="B854" s="39"/>
    </row>
    <row r="855" spans="2:2">
      <c r="B855" s="39"/>
    </row>
    <row r="856" spans="2:2">
      <c r="B856" s="39"/>
    </row>
    <row r="857" spans="2:2">
      <c r="B857" s="39"/>
    </row>
    <row r="858" spans="2:2">
      <c r="B858" s="39"/>
    </row>
    <row r="859" spans="2:2">
      <c r="B859" s="39"/>
    </row>
    <row r="860" spans="2:2">
      <c r="B860" s="39"/>
    </row>
    <row r="861" spans="2:2">
      <c r="B861" s="39"/>
    </row>
    <row r="862" spans="2:2">
      <c r="B862" s="39"/>
    </row>
    <row r="863" spans="2:2">
      <c r="B863" s="39"/>
    </row>
    <row r="864" spans="2:2">
      <c r="B864" s="39"/>
    </row>
    <row r="865" spans="2:2">
      <c r="B865" s="39"/>
    </row>
    <row r="866" spans="2:2">
      <c r="B866" s="39"/>
    </row>
    <row r="867" spans="2:2">
      <c r="B867" s="39"/>
    </row>
    <row r="868" spans="2:2">
      <c r="B868" s="39"/>
    </row>
    <row r="869" spans="2:2">
      <c r="B869" s="39"/>
    </row>
    <row r="870" spans="2:2">
      <c r="B870" s="39"/>
    </row>
    <row r="871" spans="2:2">
      <c r="B871" s="39"/>
    </row>
    <row r="872" spans="2:2">
      <c r="B872" s="39"/>
    </row>
    <row r="873" spans="2:2">
      <c r="B873" s="39"/>
    </row>
    <row r="874" spans="2:2">
      <c r="B874" s="39"/>
    </row>
    <row r="875" spans="2:2">
      <c r="B875" s="39"/>
    </row>
    <row r="876" spans="2:2">
      <c r="B876" s="39"/>
    </row>
    <row r="877" spans="2:2">
      <c r="B877" s="39"/>
    </row>
    <row r="878" spans="2:2">
      <c r="B878" s="39"/>
    </row>
    <row r="879" spans="2:2">
      <c r="B879" s="39"/>
    </row>
    <row r="880" spans="2:2">
      <c r="B880" s="39"/>
    </row>
    <row r="881" spans="2:2">
      <c r="B881" s="39"/>
    </row>
    <row r="882" spans="2:2">
      <c r="B882" s="39"/>
    </row>
    <row r="883" spans="2:2">
      <c r="B883" s="39"/>
    </row>
    <row r="884" spans="2:2">
      <c r="B884" s="39"/>
    </row>
    <row r="885" spans="2:2">
      <c r="B885" s="39"/>
    </row>
    <row r="886" spans="2:2">
      <c r="B886" s="39"/>
    </row>
    <row r="887" spans="2:2">
      <c r="B887" s="39"/>
    </row>
    <row r="888" spans="2:2">
      <c r="B888" s="39"/>
    </row>
    <row r="889" spans="2:2">
      <c r="B889" s="39"/>
    </row>
    <row r="890" spans="2:2">
      <c r="B890" s="39"/>
    </row>
    <row r="891" spans="2:2">
      <c r="B891" s="39"/>
    </row>
    <row r="892" spans="2:2">
      <c r="B892" s="39"/>
    </row>
    <row r="893" spans="2:2">
      <c r="B893" s="39"/>
    </row>
    <row r="894" spans="2:2">
      <c r="B894" s="39"/>
    </row>
    <row r="895" spans="2:2">
      <c r="B895" s="39"/>
    </row>
    <row r="896" spans="2:2">
      <c r="B896" s="39"/>
    </row>
    <row r="897" spans="2:2">
      <c r="B897" s="39"/>
    </row>
    <row r="898" spans="2:2">
      <c r="B898" s="39"/>
    </row>
    <row r="899" spans="2:2">
      <c r="B899" s="39"/>
    </row>
    <row r="900" spans="2:2">
      <c r="B900" s="39"/>
    </row>
    <row r="901" spans="2:2">
      <c r="B901" s="39"/>
    </row>
    <row r="902" spans="2:2">
      <c r="B902" s="39"/>
    </row>
    <row r="903" spans="2:2">
      <c r="B903" s="39"/>
    </row>
    <row r="904" spans="2:2">
      <c r="B904" s="39"/>
    </row>
    <row r="905" spans="2:2">
      <c r="B905" s="39"/>
    </row>
    <row r="906" spans="2:2">
      <c r="B906" s="39"/>
    </row>
    <row r="907" spans="2:2">
      <c r="B907" s="39"/>
    </row>
    <row r="908" spans="2:2">
      <c r="B908" s="39"/>
    </row>
    <row r="909" spans="2:2">
      <c r="B909" s="39"/>
    </row>
    <row r="910" spans="2:2">
      <c r="B910" s="39"/>
    </row>
    <row r="911" spans="2:2">
      <c r="B911" s="39"/>
    </row>
    <row r="912" spans="2:2">
      <c r="B912" s="39"/>
    </row>
    <row r="913" spans="2:2">
      <c r="B913" s="39"/>
    </row>
    <row r="914" spans="2:2">
      <c r="B914" s="39"/>
    </row>
    <row r="915" spans="2:2">
      <c r="B915" s="39"/>
    </row>
    <row r="916" spans="2:2">
      <c r="B916" s="39"/>
    </row>
    <row r="917" spans="2:2">
      <c r="B917" s="39"/>
    </row>
    <row r="918" spans="2:2">
      <c r="B918" s="39"/>
    </row>
    <row r="919" spans="2:2">
      <c r="B919" s="39"/>
    </row>
    <row r="920" spans="2:2">
      <c r="B920" s="39"/>
    </row>
    <row r="921" spans="2:2">
      <c r="B921" s="39"/>
    </row>
    <row r="922" spans="2:2">
      <c r="B922" s="39"/>
    </row>
    <row r="923" spans="2:2">
      <c r="B923" s="39"/>
    </row>
    <row r="924" spans="2:2">
      <c r="B924" s="39"/>
    </row>
    <row r="925" spans="2:2">
      <c r="B925" s="39"/>
    </row>
    <row r="926" spans="2:2">
      <c r="B926" s="39"/>
    </row>
    <row r="927" spans="2:2">
      <c r="B927" s="39"/>
    </row>
    <row r="928" spans="2:2">
      <c r="B928" s="39"/>
    </row>
    <row r="929" spans="2:2">
      <c r="B929" s="39"/>
    </row>
    <row r="930" spans="2:2">
      <c r="B930" s="39"/>
    </row>
    <row r="931" spans="2:2">
      <c r="B931" s="39"/>
    </row>
    <row r="932" spans="2:2">
      <c r="B932" s="39"/>
    </row>
    <row r="933" spans="2:2">
      <c r="B933" s="39"/>
    </row>
    <row r="934" spans="2:2">
      <c r="B934" s="39"/>
    </row>
    <row r="935" spans="2:2">
      <c r="B935" s="39"/>
    </row>
    <row r="936" spans="2:2">
      <c r="B936" s="39"/>
    </row>
    <row r="937" spans="2:2">
      <c r="B937" s="39"/>
    </row>
    <row r="938" spans="2:2">
      <c r="B938" s="39"/>
    </row>
    <row r="939" spans="2:2">
      <c r="B939" s="39"/>
    </row>
    <row r="940" spans="2:2">
      <c r="B940" s="39"/>
    </row>
    <row r="941" spans="2:2">
      <c r="B941" s="39"/>
    </row>
    <row r="942" spans="2:2">
      <c r="B942" s="39"/>
    </row>
    <row r="943" spans="2:2">
      <c r="B943" s="39"/>
    </row>
    <row r="944" spans="2:2">
      <c r="B944" s="39"/>
    </row>
    <row r="945" spans="2:2">
      <c r="B945" s="39"/>
    </row>
    <row r="946" spans="2:2">
      <c r="B946" s="39"/>
    </row>
    <row r="947" spans="2:2">
      <c r="B947" s="39"/>
    </row>
    <row r="948" spans="2:2">
      <c r="B948" s="39"/>
    </row>
    <row r="949" spans="2:2">
      <c r="B949" s="39"/>
    </row>
    <row r="950" spans="2:2">
      <c r="B950" s="39"/>
    </row>
    <row r="951" spans="2:2">
      <c r="B951" s="39"/>
    </row>
    <row r="952" spans="2:2">
      <c r="B952" s="39"/>
    </row>
    <row r="953" spans="2:2">
      <c r="B953" s="39"/>
    </row>
    <row r="954" spans="2:2">
      <c r="B954" s="39"/>
    </row>
    <row r="955" spans="2:2">
      <c r="B955" s="39"/>
    </row>
    <row r="956" spans="2:2">
      <c r="B956" s="39"/>
    </row>
    <row r="957" spans="2:2">
      <c r="B957" s="39"/>
    </row>
    <row r="958" spans="2:2">
      <c r="B958" s="39"/>
    </row>
    <row r="959" spans="2:2">
      <c r="B959" s="39"/>
    </row>
    <row r="960" spans="2:2">
      <c r="B960" s="39"/>
    </row>
    <row r="961" spans="2:2">
      <c r="B961" s="39"/>
    </row>
    <row r="962" spans="2:2">
      <c r="B962" s="39"/>
    </row>
    <row r="963" spans="2:2">
      <c r="B963" s="39"/>
    </row>
    <row r="964" spans="2:2">
      <c r="B964" s="39"/>
    </row>
    <row r="965" spans="2:2">
      <c r="B965" s="39"/>
    </row>
    <row r="966" spans="2:2">
      <c r="B966" s="39"/>
    </row>
    <row r="967" spans="2:2">
      <c r="B967" s="39"/>
    </row>
    <row r="968" spans="2:2">
      <c r="B968" s="39"/>
    </row>
    <row r="969" spans="2:2">
      <c r="B969" s="39"/>
    </row>
    <row r="970" spans="2:2">
      <c r="B970" s="39"/>
    </row>
    <row r="971" spans="2:2">
      <c r="B971" s="39"/>
    </row>
    <row r="972" spans="2:2">
      <c r="B972" s="39"/>
    </row>
    <row r="973" spans="2:2">
      <c r="B973" s="39"/>
    </row>
    <row r="974" spans="2:2">
      <c r="B974" s="39"/>
    </row>
    <row r="975" spans="2:2">
      <c r="B975" s="39"/>
    </row>
    <row r="976" spans="2:2">
      <c r="B976" s="39"/>
    </row>
    <row r="977" spans="2:2">
      <c r="B977" s="39"/>
    </row>
    <row r="978" spans="2:2">
      <c r="B978" s="39"/>
    </row>
    <row r="979" spans="2:2">
      <c r="B979" s="39"/>
    </row>
    <row r="980" spans="2:2">
      <c r="B980" s="39"/>
    </row>
    <row r="981" spans="2:2">
      <c r="B981" s="39"/>
    </row>
    <row r="982" spans="2:2">
      <c r="B982" s="39"/>
    </row>
    <row r="983" spans="2:2">
      <c r="B983" s="39"/>
    </row>
    <row r="984" spans="2:2">
      <c r="B984" s="39"/>
    </row>
    <row r="985" spans="2:2">
      <c r="B985" s="39"/>
    </row>
    <row r="986" spans="2:2">
      <c r="B986" s="39"/>
    </row>
    <row r="987" spans="2:2">
      <c r="B987" s="39"/>
    </row>
    <row r="988" spans="2:2">
      <c r="B988" s="39"/>
    </row>
    <row r="989" spans="2:2">
      <c r="B989" s="39"/>
    </row>
    <row r="990" spans="2:2">
      <c r="B990" s="39"/>
    </row>
    <row r="991" spans="2:2">
      <c r="B991" s="39"/>
    </row>
    <row r="992" spans="2:2">
      <c r="B992" s="39"/>
    </row>
    <row r="993" spans="2:2">
      <c r="B993" s="39"/>
    </row>
    <row r="994" spans="2:2">
      <c r="B994" s="39"/>
    </row>
    <row r="995" spans="2:2">
      <c r="B995" s="39"/>
    </row>
    <row r="996" spans="2:2">
      <c r="B996" s="39"/>
    </row>
    <row r="997" spans="2:2">
      <c r="B997" s="39"/>
    </row>
    <row r="998" spans="2:2">
      <c r="B998" s="39"/>
    </row>
    <row r="999" spans="2:2">
      <c r="B999" s="39"/>
    </row>
    <row r="1000" spans="2:2">
      <c r="B1000" s="39"/>
    </row>
    <row r="1001" spans="2:2">
      <c r="B1001" s="39"/>
    </row>
    <row r="1002" spans="2:2">
      <c r="B1002" s="39"/>
    </row>
    <row r="1003" spans="2:2">
      <c r="B1003" s="39"/>
    </row>
    <row r="1004" spans="2:2">
      <c r="B1004" s="39"/>
    </row>
    <row r="1005" spans="2:2">
      <c r="B1005" s="39"/>
    </row>
    <row r="1006" spans="2:2">
      <c r="B1006" s="39"/>
    </row>
    <row r="1007" spans="2:2">
      <c r="B1007" s="39"/>
    </row>
    <row r="1008" spans="2:2">
      <c r="B1008" s="39"/>
    </row>
    <row r="1009" spans="2:2">
      <c r="B1009" s="39"/>
    </row>
    <row r="1010" spans="2:2">
      <c r="B1010" s="39"/>
    </row>
    <row r="1011" spans="2:2">
      <c r="B1011" s="39"/>
    </row>
    <row r="1012" spans="2:2">
      <c r="B1012" s="39"/>
    </row>
    <row r="1013" spans="2:2">
      <c r="B1013" s="39"/>
    </row>
    <row r="1014" spans="2:2">
      <c r="B1014" s="39"/>
    </row>
    <row r="1015" spans="2:2">
      <c r="B1015" s="39"/>
    </row>
    <row r="1016" spans="2:2">
      <c r="B1016" s="39"/>
    </row>
    <row r="1017" spans="2:2">
      <c r="B1017" s="39"/>
    </row>
    <row r="1018" spans="2:2">
      <c r="B1018" s="39"/>
    </row>
    <row r="1019" spans="2:2">
      <c r="B1019" s="39"/>
    </row>
    <row r="1020" spans="2:2">
      <c r="B1020" s="39"/>
    </row>
    <row r="1021" spans="2:2">
      <c r="B1021" s="39"/>
    </row>
    <row r="1022" spans="2:2">
      <c r="B1022" s="39"/>
    </row>
    <row r="1023" spans="2:2">
      <c r="B1023" s="39"/>
    </row>
    <row r="1024" spans="2:2">
      <c r="B1024" s="39"/>
    </row>
    <row r="1025" spans="2:2">
      <c r="B1025" s="39"/>
    </row>
    <row r="1026" spans="2:2">
      <c r="B1026" s="39"/>
    </row>
    <row r="1027" spans="2:2">
      <c r="B1027" s="39"/>
    </row>
    <row r="1028" spans="2:2">
      <c r="B1028" s="39"/>
    </row>
    <row r="1029" spans="2:2">
      <c r="B1029" s="39"/>
    </row>
    <row r="1030" spans="2:2">
      <c r="B1030" s="39"/>
    </row>
    <row r="1031" spans="2:2">
      <c r="B1031" s="39"/>
    </row>
    <row r="1032" spans="2:2">
      <c r="B1032" s="39"/>
    </row>
    <row r="1033" spans="2:2">
      <c r="B1033" s="39"/>
    </row>
    <row r="1034" spans="2:2">
      <c r="B1034" s="39"/>
    </row>
    <row r="1035" spans="2:2">
      <c r="B1035" s="39"/>
    </row>
    <row r="1036" spans="2:2">
      <c r="B1036" s="39"/>
    </row>
    <row r="1037" spans="2:2">
      <c r="B1037" s="39"/>
    </row>
    <row r="1038" spans="2:2">
      <c r="B1038" s="39"/>
    </row>
    <row r="1039" spans="2:2">
      <c r="B1039" s="39"/>
    </row>
    <row r="1040" spans="2:2">
      <c r="B1040" s="39"/>
    </row>
    <row r="1041" spans="2:2">
      <c r="B1041" s="39"/>
    </row>
    <row r="1042" spans="2:2">
      <c r="B1042" s="39"/>
    </row>
    <row r="1043" spans="2:2">
      <c r="B1043" s="39"/>
    </row>
    <row r="1044" spans="2:2">
      <c r="B1044" s="39"/>
    </row>
    <row r="1045" spans="2:2">
      <c r="B1045" s="39"/>
    </row>
    <row r="1046" spans="2:2">
      <c r="B1046" s="39"/>
    </row>
    <row r="1047" spans="2:2">
      <c r="B1047" s="39"/>
    </row>
    <row r="1048" spans="2:2">
      <c r="B1048" s="39"/>
    </row>
    <row r="1049" spans="2:2">
      <c r="B1049" s="39"/>
    </row>
    <row r="1050" spans="2:2">
      <c r="B1050" s="39"/>
    </row>
    <row r="1051" spans="2:2">
      <c r="B1051" s="39"/>
    </row>
    <row r="1052" spans="2:2">
      <c r="B1052" s="39"/>
    </row>
    <row r="1053" spans="2:2">
      <c r="B1053" s="39"/>
    </row>
    <row r="1054" spans="2:2">
      <c r="B1054" s="39"/>
    </row>
    <row r="1055" spans="2:2">
      <c r="B1055" s="39"/>
    </row>
    <row r="1056" spans="2:2">
      <c r="B1056" s="39"/>
    </row>
    <row r="1057" spans="2:2">
      <c r="B1057" s="39"/>
    </row>
    <row r="1058" spans="2:2">
      <c r="B1058" s="39"/>
    </row>
    <row r="1059" spans="2:2">
      <c r="B1059" s="39"/>
    </row>
    <row r="1060" spans="2:2">
      <c r="B1060" s="39"/>
    </row>
    <row r="1061" spans="2:2">
      <c r="B1061" s="39"/>
    </row>
    <row r="1062" spans="2:2">
      <c r="B1062" s="39"/>
    </row>
    <row r="1063" spans="2:2">
      <c r="B1063" s="39"/>
    </row>
    <row r="1064" spans="2:2">
      <c r="B1064" s="39"/>
    </row>
    <row r="1065" spans="2:2">
      <c r="B1065" s="39"/>
    </row>
    <row r="1066" spans="2:2">
      <c r="B1066" s="39"/>
    </row>
    <row r="1067" spans="2:2">
      <c r="B1067" s="39"/>
    </row>
    <row r="1068" spans="2:2">
      <c r="B1068" s="39"/>
    </row>
    <row r="1069" spans="2:2">
      <c r="B1069" s="39"/>
    </row>
    <row r="1070" spans="2:2">
      <c r="B1070" s="39"/>
    </row>
    <row r="1071" spans="2:2">
      <c r="B1071" s="39"/>
    </row>
    <row r="1072" spans="2:2">
      <c r="B1072" s="39"/>
    </row>
    <row r="1073" spans="2:2">
      <c r="B1073" s="39"/>
    </row>
    <row r="1074" spans="2:2">
      <c r="B1074" s="39"/>
    </row>
    <row r="1075" spans="2:2">
      <c r="B1075" s="39"/>
    </row>
    <row r="1076" spans="2:2">
      <c r="B1076" s="39"/>
    </row>
    <row r="1077" spans="2:2">
      <c r="B1077" s="39"/>
    </row>
    <row r="1078" spans="2:2">
      <c r="B1078" s="39"/>
    </row>
    <row r="1079" spans="2:2">
      <c r="B1079" s="39"/>
    </row>
    <row r="1080" spans="2:2">
      <c r="B1080" s="39"/>
    </row>
    <row r="1081" spans="2:2">
      <c r="B1081" s="39"/>
    </row>
    <row r="1082" spans="2:2">
      <c r="B1082" s="39"/>
    </row>
    <row r="1083" spans="2:2">
      <c r="B1083" s="39"/>
    </row>
    <row r="1084" spans="2:2">
      <c r="B1084" s="39"/>
    </row>
    <row r="1085" spans="2:2">
      <c r="B1085" s="39"/>
    </row>
    <row r="1086" spans="2:2">
      <c r="B1086" s="39"/>
    </row>
    <row r="1087" spans="2:2">
      <c r="B1087" s="39"/>
    </row>
    <row r="1088" spans="2:2">
      <c r="B1088" s="39"/>
    </row>
    <row r="1089" spans="2:2">
      <c r="B1089" s="39"/>
    </row>
    <row r="1090" spans="2:2">
      <c r="B1090" s="39"/>
    </row>
    <row r="1091" spans="2:2">
      <c r="B1091" s="39"/>
    </row>
    <row r="1092" spans="2:2">
      <c r="B1092" s="39"/>
    </row>
    <row r="1093" spans="2:2">
      <c r="B1093" s="39"/>
    </row>
    <row r="1094" spans="2:2">
      <c r="B1094" s="39"/>
    </row>
    <row r="1095" spans="2:2">
      <c r="B1095" s="39"/>
    </row>
    <row r="1096" spans="2:2">
      <c r="B1096" s="39"/>
    </row>
    <row r="1097" spans="2:2">
      <c r="B1097" s="39"/>
    </row>
    <row r="1098" spans="2:2">
      <c r="B1098" s="39"/>
    </row>
    <row r="1099" spans="2:2">
      <c r="B1099" s="39"/>
    </row>
    <row r="1100" spans="2:2">
      <c r="B1100" s="39"/>
    </row>
    <row r="1101" spans="2:2">
      <c r="B1101" s="39"/>
    </row>
    <row r="1102" spans="2:2">
      <c r="B1102" s="39"/>
    </row>
    <row r="1103" spans="2:2">
      <c r="B1103" s="39"/>
    </row>
    <row r="1104" spans="2:2">
      <c r="B1104" s="39"/>
    </row>
    <row r="1105" spans="2:2">
      <c r="B1105" s="39"/>
    </row>
    <row r="1106" spans="2:2">
      <c r="B1106" s="39"/>
    </row>
    <row r="1107" spans="2:2">
      <c r="B1107" s="39"/>
    </row>
    <row r="1108" spans="2:2">
      <c r="B1108" s="39"/>
    </row>
    <row r="1109" spans="2:2">
      <c r="B1109" s="39"/>
    </row>
    <row r="1110" spans="2:2">
      <c r="B1110" s="39"/>
    </row>
    <row r="1111" spans="2:2">
      <c r="B1111" s="39"/>
    </row>
    <row r="1112" spans="2:2">
      <c r="B1112" s="39"/>
    </row>
    <row r="1113" spans="2:2">
      <c r="B1113" s="39"/>
    </row>
    <row r="1114" spans="2:2">
      <c r="B1114" s="39"/>
    </row>
    <row r="1115" spans="2:2">
      <c r="B1115" s="39"/>
    </row>
    <row r="1116" spans="2:2">
      <c r="B1116" s="39"/>
    </row>
    <row r="1117" spans="2:2">
      <c r="B1117" s="39"/>
    </row>
    <row r="1118" spans="2:2">
      <c r="B1118" s="39"/>
    </row>
    <row r="1119" spans="2:2">
      <c r="B1119" s="39"/>
    </row>
    <row r="1120" spans="2:2">
      <c r="B1120" s="39"/>
    </row>
    <row r="1121" spans="2:2">
      <c r="B1121" s="39"/>
    </row>
    <row r="1122" spans="2:2">
      <c r="B1122" s="39"/>
    </row>
    <row r="1123" spans="2:2">
      <c r="B1123" s="39"/>
    </row>
    <row r="1124" spans="2:2">
      <c r="B1124" s="39"/>
    </row>
    <row r="1125" spans="2:2">
      <c r="B1125" s="39"/>
    </row>
    <row r="1126" spans="2:2">
      <c r="B1126" s="39"/>
    </row>
    <row r="1127" spans="2:2">
      <c r="B1127" s="39"/>
    </row>
    <row r="1128" spans="2:2">
      <c r="B1128" s="39"/>
    </row>
    <row r="1129" spans="2:2">
      <c r="B1129" s="39"/>
    </row>
    <row r="1130" spans="2:2">
      <c r="B1130" s="39"/>
    </row>
    <row r="1131" spans="2:2">
      <c r="B1131" s="39"/>
    </row>
    <row r="1132" spans="2:2">
      <c r="B1132" s="39"/>
    </row>
    <row r="1133" spans="2:2">
      <c r="B1133" s="39"/>
    </row>
    <row r="1134" spans="2:2">
      <c r="B1134" s="39"/>
    </row>
    <row r="1135" spans="2:2">
      <c r="B1135" s="39"/>
    </row>
    <row r="1136" spans="2:2">
      <c r="B1136" s="39"/>
    </row>
    <row r="1137" spans="2:2">
      <c r="B1137" s="39"/>
    </row>
    <row r="1138" spans="2:2">
      <c r="B1138" s="39"/>
    </row>
    <row r="1139" spans="2:2">
      <c r="B1139" s="39"/>
    </row>
    <row r="1140" spans="2:2">
      <c r="B1140" s="39"/>
    </row>
    <row r="1141" spans="2:2">
      <c r="B1141" s="39"/>
    </row>
    <row r="1142" spans="2:2">
      <c r="B1142" s="39"/>
    </row>
    <row r="1143" spans="2:2">
      <c r="B1143" s="39"/>
    </row>
    <row r="1144" spans="2:2">
      <c r="B1144" s="39"/>
    </row>
    <row r="1145" spans="2:2">
      <c r="B1145" s="39"/>
    </row>
    <row r="1146" spans="2:2">
      <c r="B1146" s="39"/>
    </row>
    <row r="1147" spans="2:2">
      <c r="B1147" s="39"/>
    </row>
    <row r="1148" spans="2:2">
      <c r="B1148" s="39"/>
    </row>
    <row r="1149" spans="2:2">
      <c r="B1149" s="39"/>
    </row>
    <row r="1150" spans="2:2">
      <c r="B1150" s="39"/>
    </row>
    <row r="1151" spans="2:2">
      <c r="B1151" s="39"/>
    </row>
    <row r="1152" spans="2:2">
      <c r="B1152" s="39"/>
    </row>
    <row r="1153" spans="2:2">
      <c r="B1153" s="39"/>
    </row>
    <row r="1154" spans="2:2">
      <c r="B1154" s="39"/>
    </row>
    <row r="1155" spans="2:2">
      <c r="B1155" s="39"/>
    </row>
    <row r="1156" spans="2:2">
      <c r="B1156" s="39"/>
    </row>
    <row r="1157" spans="2:2">
      <c r="B1157" s="39"/>
    </row>
    <row r="1158" spans="2:2">
      <c r="B1158" s="39"/>
    </row>
    <row r="1159" spans="2:2">
      <c r="B1159" s="39"/>
    </row>
    <row r="1160" spans="2:2">
      <c r="B1160" s="39"/>
    </row>
    <row r="1161" spans="2:2">
      <c r="B1161" s="39"/>
    </row>
    <row r="1162" spans="2:2">
      <c r="B1162" s="39"/>
    </row>
    <row r="1163" spans="2:2">
      <c r="B1163" s="39"/>
    </row>
    <row r="1164" spans="2:2">
      <c r="B1164" s="39"/>
    </row>
    <row r="1165" spans="2:2">
      <c r="B1165" s="39"/>
    </row>
    <row r="1166" spans="2:2">
      <c r="B1166" s="39"/>
    </row>
    <row r="1167" spans="2:2">
      <c r="B1167" s="39"/>
    </row>
    <row r="1168" spans="2:2">
      <c r="B1168" s="39"/>
    </row>
    <row r="1169" spans="2:2">
      <c r="B1169" s="39"/>
    </row>
    <row r="1170" spans="2:2">
      <c r="B1170" s="39"/>
    </row>
    <row r="1171" spans="2:2">
      <c r="B1171" s="39"/>
    </row>
    <row r="1172" spans="2:2">
      <c r="B1172" s="39"/>
    </row>
    <row r="1173" spans="2:2">
      <c r="B1173" s="39"/>
    </row>
    <row r="1174" spans="2:2">
      <c r="B1174" s="39"/>
    </row>
    <row r="1175" spans="2:2">
      <c r="B1175" s="39"/>
    </row>
    <row r="1176" spans="2:2">
      <c r="B1176" s="39"/>
    </row>
    <row r="1177" spans="2:2">
      <c r="B1177" s="39"/>
    </row>
    <row r="1178" spans="2:2">
      <c r="B1178" s="39"/>
    </row>
    <row r="1179" spans="2:2">
      <c r="B1179" s="39"/>
    </row>
    <row r="1180" spans="2:2">
      <c r="B1180" s="39"/>
    </row>
    <row r="1181" spans="2:2">
      <c r="B1181" s="39"/>
    </row>
    <row r="1182" spans="2:2">
      <c r="B1182" s="39"/>
    </row>
    <row r="1183" spans="2:2">
      <c r="B1183" s="39"/>
    </row>
    <row r="1184" spans="2:2">
      <c r="B1184" s="39"/>
    </row>
    <row r="1185" spans="2:2">
      <c r="B1185" s="39"/>
    </row>
    <row r="1186" spans="2:2">
      <c r="B1186" s="39"/>
    </row>
    <row r="1187" spans="2:2">
      <c r="B1187" s="39"/>
    </row>
    <row r="1188" spans="2:2">
      <c r="B1188" s="39"/>
    </row>
    <row r="1189" spans="2:2">
      <c r="B1189" s="39"/>
    </row>
    <row r="1190" spans="2:2">
      <c r="B1190" s="39"/>
    </row>
    <row r="1191" spans="2:2">
      <c r="B1191" s="39"/>
    </row>
    <row r="1192" spans="2:2">
      <c r="B1192" s="39"/>
    </row>
    <row r="1193" spans="2:2">
      <c r="B1193" s="39"/>
    </row>
    <row r="1194" spans="2:2">
      <c r="B1194" s="39"/>
    </row>
    <row r="1195" spans="2:2">
      <c r="B1195" s="39"/>
    </row>
    <row r="1196" spans="2:2">
      <c r="B1196" s="39"/>
    </row>
    <row r="1197" spans="2:2">
      <c r="B1197" s="39"/>
    </row>
    <row r="1198" spans="2:2">
      <c r="B1198" s="39"/>
    </row>
    <row r="1199" spans="2:2">
      <c r="B1199" s="39"/>
    </row>
    <row r="1200" spans="2:2">
      <c r="B1200" s="39"/>
    </row>
    <row r="1201" spans="2:2">
      <c r="B1201" s="39"/>
    </row>
    <row r="1202" spans="2:2">
      <c r="B1202" s="39"/>
    </row>
    <row r="1203" spans="2:2">
      <c r="B1203" s="39"/>
    </row>
    <row r="1204" spans="2:2">
      <c r="B1204" s="39"/>
    </row>
    <row r="1205" spans="2:2">
      <c r="B1205" s="39"/>
    </row>
    <row r="1206" spans="2:2">
      <c r="B1206" s="39"/>
    </row>
    <row r="1207" spans="2:2">
      <c r="B1207" s="39"/>
    </row>
    <row r="1208" spans="2:2">
      <c r="B1208" s="39"/>
    </row>
    <row r="1209" spans="2:2">
      <c r="B1209" s="39"/>
    </row>
    <row r="1210" spans="2:2">
      <c r="B1210" s="39"/>
    </row>
    <row r="1211" spans="2:2">
      <c r="B1211" s="39"/>
    </row>
    <row r="1212" spans="2:2">
      <c r="B1212" s="39"/>
    </row>
    <row r="1213" spans="2:2">
      <c r="B1213" s="39"/>
    </row>
    <row r="1214" spans="2:2">
      <c r="B1214" s="39"/>
    </row>
    <row r="1215" spans="2:2">
      <c r="B1215" s="39"/>
    </row>
    <row r="1216" spans="2:2">
      <c r="B1216" s="39"/>
    </row>
    <row r="1217" spans="2:2">
      <c r="B1217" s="39"/>
    </row>
    <row r="1218" spans="2:2">
      <c r="B1218" s="39"/>
    </row>
    <row r="1219" spans="2:2">
      <c r="B1219" s="39"/>
    </row>
    <row r="1220" spans="2:2">
      <c r="B1220" s="39"/>
    </row>
    <row r="1221" spans="2:2">
      <c r="B1221" s="39"/>
    </row>
    <row r="1222" spans="2:2">
      <c r="B1222" s="39"/>
    </row>
    <row r="1223" spans="2:2">
      <c r="B1223" s="39"/>
    </row>
    <row r="1224" spans="2:2">
      <c r="B1224" s="39"/>
    </row>
    <row r="1225" spans="2:2">
      <c r="B1225" s="39"/>
    </row>
    <row r="1226" spans="2:2">
      <c r="B1226" s="39"/>
    </row>
    <row r="1227" spans="2:2">
      <c r="B1227" s="39"/>
    </row>
    <row r="1228" spans="2:2">
      <c r="B1228" s="39"/>
    </row>
    <row r="1229" spans="2:2">
      <c r="B1229" s="39"/>
    </row>
    <row r="1230" spans="2:2">
      <c r="B1230" s="39"/>
    </row>
    <row r="1231" spans="2:2">
      <c r="B1231" s="39"/>
    </row>
    <row r="1232" spans="2:2">
      <c r="B1232" s="39"/>
    </row>
    <row r="1233" spans="2:2">
      <c r="B1233" s="39"/>
    </row>
    <row r="1234" spans="2:2">
      <c r="B1234" s="39"/>
    </row>
    <row r="1235" spans="2:2">
      <c r="B1235" s="39"/>
    </row>
    <row r="1236" spans="2:2">
      <c r="B1236" s="39"/>
    </row>
    <row r="1237" spans="2:2">
      <c r="B1237" s="39"/>
    </row>
    <row r="1238" spans="2:2">
      <c r="B1238" s="39"/>
    </row>
    <row r="1239" spans="2:2">
      <c r="B1239" s="39"/>
    </row>
    <row r="1240" spans="2:2">
      <c r="B1240" s="39"/>
    </row>
    <row r="1241" spans="2:2">
      <c r="B1241" s="39"/>
    </row>
    <row r="1242" spans="2:2">
      <c r="B1242" s="39"/>
    </row>
    <row r="1243" spans="2:2">
      <c r="B1243" s="39"/>
    </row>
    <row r="1244" spans="2:2">
      <c r="B1244" s="39"/>
    </row>
    <row r="1245" spans="2:2">
      <c r="B1245" s="39"/>
    </row>
    <row r="1246" spans="2:2">
      <c r="B1246" s="39"/>
    </row>
    <row r="1247" spans="2:2">
      <c r="B1247" s="39"/>
    </row>
    <row r="1248" spans="2:2">
      <c r="B1248" s="39"/>
    </row>
    <row r="1249" spans="2:2">
      <c r="B1249" s="39"/>
    </row>
    <row r="1250" spans="2:2">
      <c r="B1250" s="39"/>
    </row>
    <row r="1251" spans="2:2">
      <c r="B1251" s="39"/>
    </row>
    <row r="1252" spans="2:2">
      <c r="B1252" s="39"/>
    </row>
    <row r="1253" spans="2:2">
      <c r="B1253" s="39"/>
    </row>
    <row r="1254" spans="2:2">
      <c r="B1254" s="39"/>
    </row>
    <row r="1255" spans="2:2">
      <c r="B1255" s="39"/>
    </row>
    <row r="1256" spans="2:2">
      <c r="B1256" s="39"/>
    </row>
    <row r="1257" spans="2:2">
      <c r="B1257" s="39"/>
    </row>
    <row r="1258" spans="2:2">
      <c r="B1258" s="39"/>
    </row>
    <row r="1259" spans="2:2">
      <c r="B1259" s="39"/>
    </row>
    <row r="1260" spans="2:2">
      <c r="B1260" s="39"/>
    </row>
    <row r="1261" spans="2:2">
      <c r="B1261" s="39"/>
    </row>
    <row r="1262" spans="2:2">
      <c r="B1262" s="39"/>
    </row>
    <row r="1263" spans="2:2">
      <c r="B1263" s="39"/>
    </row>
    <row r="1264" spans="2:2">
      <c r="B1264" s="39"/>
    </row>
    <row r="1265" spans="2:2">
      <c r="B1265" s="39"/>
    </row>
    <row r="1266" spans="2:2">
      <c r="B1266" s="39"/>
    </row>
    <row r="1267" spans="2:2">
      <c r="B1267" s="39"/>
    </row>
    <row r="1268" spans="2:2">
      <c r="B1268" s="39"/>
    </row>
    <row r="1269" spans="2:2">
      <c r="B1269" s="39"/>
    </row>
    <row r="1270" spans="2:2">
      <c r="B1270" s="39"/>
    </row>
    <row r="1271" spans="2:2">
      <c r="B1271" s="39"/>
    </row>
    <row r="1272" spans="2:2">
      <c r="B1272" s="39"/>
    </row>
    <row r="1273" spans="2:2">
      <c r="B1273" s="39"/>
    </row>
    <row r="1274" spans="2:2">
      <c r="B1274" s="39"/>
    </row>
    <row r="1275" spans="2:2">
      <c r="B1275" s="39"/>
    </row>
    <row r="1276" spans="2:2">
      <c r="B1276" s="39"/>
    </row>
    <row r="1277" spans="2:2">
      <c r="B1277" s="39"/>
    </row>
    <row r="1278" spans="2:2">
      <c r="B1278" s="39"/>
    </row>
    <row r="1279" spans="2:2">
      <c r="B1279" s="39"/>
    </row>
    <row r="1280" spans="2:2">
      <c r="B1280" s="39"/>
    </row>
    <row r="1281" spans="2:2">
      <c r="B1281" s="39"/>
    </row>
    <row r="1282" spans="2:2">
      <c r="B1282" s="39"/>
    </row>
    <row r="1283" spans="2:2">
      <c r="B1283" s="39"/>
    </row>
    <row r="1284" spans="2:2">
      <c r="B1284" s="39"/>
    </row>
    <row r="1285" spans="2:2">
      <c r="B1285" s="39"/>
    </row>
    <row r="1286" spans="2:2">
      <c r="B1286" s="39"/>
    </row>
    <row r="1287" spans="2:2">
      <c r="B1287" s="39"/>
    </row>
    <row r="1288" spans="2:2">
      <c r="B1288" s="39"/>
    </row>
    <row r="1289" spans="2:2">
      <c r="B1289" s="39"/>
    </row>
    <row r="1290" spans="2:2">
      <c r="B1290" s="39"/>
    </row>
    <row r="1291" spans="2:2">
      <c r="B1291" s="39"/>
    </row>
    <row r="1292" spans="2:2">
      <c r="B1292" s="39"/>
    </row>
    <row r="1293" spans="2:2">
      <c r="B1293" s="39"/>
    </row>
    <row r="1294" spans="2:2">
      <c r="B1294" s="39"/>
    </row>
    <row r="1295" spans="2:2">
      <c r="B1295" s="39"/>
    </row>
    <row r="1296" spans="2:2">
      <c r="B1296" s="39"/>
    </row>
    <row r="1297" spans="2:2">
      <c r="B1297" s="39"/>
    </row>
    <row r="1298" spans="2:2">
      <c r="B1298" s="39"/>
    </row>
    <row r="1299" spans="2:2">
      <c r="B1299" s="39"/>
    </row>
    <row r="1300" spans="2:2">
      <c r="B1300" s="39"/>
    </row>
    <row r="1301" spans="2:2">
      <c r="B1301" s="39"/>
    </row>
    <row r="1302" spans="2:2">
      <c r="B1302" s="39"/>
    </row>
    <row r="1303" spans="2:2">
      <c r="B1303" s="39"/>
    </row>
    <row r="1304" spans="2:2">
      <c r="B1304" s="39"/>
    </row>
    <row r="1305" spans="2:2">
      <c r="B1305" s="39"/>
    </row>
    <row r="1306" spans="2:2">
      <c r="B1306" s="39"/>
    </row>
    <row r="1307" spans="2:2">
      <c r="B1307" s="39"/>
    </row>
    <row r="1308" spans="2:2">
      <c r="B1308" s="39"/>
    </row>
    <row r="1309" spans="2:2">
      <c r="B1309" s="39"/>
    </row>
    <row r="1310" spans="2:2">
      <c r="B1310" s="39"/>
    </row>
    <row r="1311" spans="2:2">
      <c r="B1311" s="39"/>
    </row>
    <row r="1312" spans="2:2">
      <c r="B1312" s="39"/>
    </row>
    <row r="1313" spans="2:2">
      <c r="B1313" s="39"/>
    </row>
    <row r="1314" spans="2:2">
      <c r="B1314" s="39"/>
    </row>
    <row r="1315" spans="2:2">
      <c r="B1315" s="39"/>
    </row>
    <row r="1316" spans="2:2">
      <c r="B1316" s="39"/>
    </row>
    <row r="1317" spans="2:2">
      <c r="B1317" s="39"/>
    </row>
    <row r="1318" spans="2:2">
      <c r="B1318" s="39"/>
    </row>
    <row r="1319" spans="2:2">
      <c r="B1319" s="39"/>
    </row>
    <row r="1320" spans="2:2">
      <c r="B1320" s="39"/>
    </row>
    <row r="1321" spans="2:2">
      <c r="B1321" s="39"/>
    </row>
    <row r="1322" spans="2:2">
      <c r="B1322" s="39"/>
    </row>
    <row r="1323" spans="2:2">
      <c r="B1323" s="39"/>
    </row>
    <row r="1324" spans="2:2">
      <c r="B1324" s="39"/>
    </row>
    <row r="1325" spans="2:2">
      <c r="B1325" s="39"/>
    </row>
    <row r="1326" spans="2:2">
      <c r="B1326" s="39"/>
    </row>
    <row r="1327" spans="2:2">
      <c r="B1327" s="39"/>
    </row>
    <row r="1328" spans="2:2">
      <c r="B1328" s="39"/>
    </row>
    <row r="1329" spans="2:2">
      <c r="B1329" s="39"/>
    </row>
    <row r="1330" spans="2:2">
      <c r="B1330" s="39"/>
    </row>
    <row r="1331" spans="2:2">
      <c r="B1331" s="39"/>
    </row>
    <row r="1332" spans="2:2">
      <c r="B1332" s="39"/>
    </row>
    <row r="1333" spans="2:2">
      <c r="B1333" s="39"/>
    </row>
    <row r="1334" spans="2:2">
      <c r="B1334" s="39"/>
    </row>
    <row r="1335" spans="2:2">
      <c r="B1335" s="39"/>
    </row>
    <row r="1336" spans="2:2">
      <c r="B1336" s="39"/>
    </row>
    <row r="1337" spans="2:2">
      <c r="B1337" s="39"/>
    </row>
    <row r="1338" spans="2:2">
      <c r="B1338" s="39"/>
    </row>
    <row r="1339" spans="2:2">
      <c r="B1339" s="39"/>
    </row>
    <row r="1340" spans="2:2">
      <c r="B1340" s="39"/>
    </row>
    <row r="1341" spans="2:2">
      <c r="B1341" s="39"/>
    </row>
    <row r="1342" spans="2:2">
      <c r="B1342" s="39"/>
    </row>
    <row r="1343" spans="2:2">
      <c r="B1343" s="39"/>
    </row>
    <row r="1344" spans="2:2">
      <c r="B1344" s="39"/>
    </row>
    <row r="1345" spans="2:2">
      <c r="B1345" s="39"/>
    </row>
    <row r="1346" spans="2:2">
      <c r="B1346" s="39"/>
    </row>
    <row r="1347" spans="2:2">
      <c r="B1347" s="39"/>
    </row>
    <row r="1348" spans="2:2">
      <c r="B1348" s="39"/>
    </row>
    <row r="1349" spans="2:2">
      <c r="B1349" s="39"/>
    </row>
    <row r="1350" spans="2:2">
      <c r="B1350" s="39"/>
    </row>
    <row r="1351" spans="2:2">
      <c r="B1351" s="39"/>
    </row>
    <row r="1352" spans="2:2">
      <c r="B1352" s="39"/>
    </row>
    <row r="1353" spans="2:2">
      <c r="B1353" s="39"/>
    </row>
    <row r="1354" spans="2:2">
      <c r="B1354" s="39"/>
    </row>
    <row r="1355" spans="2:2">
      <c r="B1355" s="39"/>
    </row>
    <row r="1356" spans="2:2">
      <c r="B1356" s="39"/>
    </row>
    <row r="1357" spans="2:2">
      <c r="B1357" s="39"/>
    </row>
    <row r="1358" spans="2:2">
      <c r="B1358" s="39"/>
    </row>
    <row r="1359" spans="2:2">
      <c r="B1359" s="39"/>
    </row>
    <row r="1360" spans="2:2">
      <c r="B1360" s="39"/>
    </row>
    <row r="1361" spans="2:2">
      <c r="B1361" s="39"/>
    </row>
    <row r="1362" spans="2:2">
      <c r="B1362" s="39"/>
    </row>
    <row r="1363" spans="2:2">
      <c r="B1363" s="39"/>
    </row>
    <row r="1364" spans="2:2">
      <c r="B1364" s="39"/>
    </row>
    <row r="1365" spans="2:2">
      <c r="B1365" s="39"/>
    </row>
    <row r="1366" spans="2:2">
      <c r="B1366" s="39"/>
    </row>
    <row r="1367" spans="2:2">
      <c r="B1367" s="39"/>
    </row>
    <row r="1368" spans="2:2">
      <c r="B1368" s="39"/>
    </row>
    <row r="1369" spans="2:2">
      <c r="B1369" s="39"/>
    </row>
    <row r="1370" spans="2:2">
      <c r="B1370" s="39"/>
    </row>
    <row r="1371" spans="2:2">
      <c r="B1371" s="39"/>
    </row>
    <row r="1372" spans="2:2">
      <c r="B1372" s="39"/>
    </row>
    <row r="1373" spans="2:2">
      <c r="B1373" s="39"/>
    </row>
    <row r="1374" spans="2:2">
      <c r="B1374" s="39"/>
    </row>
    <row r="1375" spans="2:2">
      <c r="B1375" s="39"/>
    </row>
    <row r="1376" spans="2:2">
      <c r="B1376" s="39"/>
    </row>
    <row r="1377" spans="2:2">
      <c r="B1377" s="39"/>
    </row>
    <row r="1378" spans="2:2">
      <c r="B1378" s="39"/>
    </row>
    <row r="1379" spans="2:2">
      <c r="B1379" s="39"/>
    </row>
    <row r="1380" spans="2:2">
      <c r="B1380" s="39"/>
    </row>
    <row r="1381" spans="2:2">
      <c r="B1381" s="39"/>
    </row>
    <row r="1382" spans="2:2">
      <c r="B1382" s="39"/>
    </row>
    <row r="1383" spans="2:2">
      <c r="B1383" s="39"/>
    </row>
    <row r="1384" spans="2:2">
      <c r="B1384" s="39"/>
    </row>
    <row r="1385" spans="2:2">
      <c r="B1385" s="39"/>
    </row>
    <row r="1386" spans="2:2">
      <c r="B1386" s="39"/>
    </row>
    <row r="1387" spans="2:2">
      <c r="B1387" s="39"/>
    </row>
    <row r="1388" spans="2:2">
      <c r="B1388" s="39"/>
    </row>
    <row r="1389" spans="2:2">
      <c r="B1389" s="39"/>
    </row>
    <row r="1390" spans="2:2">
      <c r="B1390" s="39"/>
    </row>
    <row r="1391" spans="2:2">
      <c r="B1391" s="39"/>
    </row>
    <row r="1392" spans="2:2">
      <c r="B1392" s="39"/>
    </row>
    <row r="1393" spans="2:2">
      <c r="B1393" s="39"/>
    </row>
    <row r="1394" spans="2:2">
      <c r="B1394" s="39"/>
    </row>
    <row r="1395" spans="2:2">
      <c r="B1395" s="39"/>
    </row>
    <row r="1396" spans="2:2">
      <c r="B1396" s="39"/>
    </row>
    <row r="1397" spans="2:2">
      <c r="B1397" s="39"/>
    </row>
    <row r="1398" spans="2:2">
      <c r="B1398" s="39"/>
    </row>
    <row r="1399" spans="2:2">
      <c r="B1399" s="39"/>
    </row>
    <row r="1400" spans="2:2">
      <c r="B1400" s="39"/>
    </row>
    <row r="1401" spans="2:2">
      <c r="B1401" s="39"/>
    </row>
    <row r="1402" spans="2:2">
      <c r="B1402" s="39"/>
    </row>
    <row r="1403" spans="2:2">
      <c r="B1403" s="39"/>
    </row>
    <row r="1404" spans="2:2">
      <c r="B1404" s="39"/>
    </row>
    <row r="1405" spans="2:2">
      <c r="B1405" s="39"/>
    </row>
    <row r="1406" spans="2:2">
      <c r="B1406" s="39"/>
    </row>
    <row r="1407" spans="2:2">
      <c r="B1407" s="39"/>
    </row>
    <row r="1408" spans="2:2">
      <c r="B1408" s="39"/>
    </row>
    <row r="1409" spans="2:2">
      <c r="B1409" s="39"/>
    </row>
    <row r="1410" spans="2:2">
      <c r="B1410" s="39"/>
    </row>
    <row r="1411" spans="2:2">
      <c r="B1411" s="39"/>
    </row>
    <row r="1412" spans="2:2">
      <c r="B1412" s="39"/>
    </row>
    <row r="1413" spans="2:2">
      <c r="B1413" s="39"/>
    </row>
    <row r="1414" spans="2:2">
      <c r="B1414" s="39"/>
    </row>
    <row r="1415" spans="2:2">
      <c r="B1415" s="39"/>
    </row>
    <row r="1416" spans="2:2">
      <c r="B1416" s="39"/>
    </row>
    <row r="1417" spans="2:2">
      <c r="B1417" s="39"/>
    </row>
    <row r="1418" spans="2:2">
      <c r="B1418" s="39"/>
    </row>
    <row r="1419" spans="2:2">
      <c r="B1419" s="39"/>
    </row>
    <row r="1420" spans="2:2">
      <c r="B1420" s="39"/>
    </row>
    <row r="1421" spans="2:2">
      <c r="B1421" s="39"/>
    </row>
    <row r="1422" spans="2:2">
      <c r="B1422" s="39"/>
    </row>
    <row r="1423" spans="2:2">
      <c r="B1423" s="39"/>
    </row>
    <row r="1424" spans="2:2">
      <c r="B1424" s="39"/>
    </row>
    <row r="1425" spans="2:2">
      <c r="B1425" s="39"/>
    </row>
    <row r="1426" spans="2:2">
      <c r="B1426" s="39"/>
    </row>
    <row r="1427" spans="2:2">
      <c r="B1427" s="39"/>
    </row>
    <row r="1428" spans="2:2">
      <c r="B1428" s="39"/>
    </row>
    <row r="1429" spans="2:2">
      <c r="B1429" s="39"/>
    </row>
    <row r="1430" spans="2:2">
      <c r="B1430" s="39"/>
    </row>
    <row r="1431" spans="2:2">
      <c r="B1431" s="39"/>
    </row>
    <row r="1432" spans="2:2">
      <c r="B1432" s="39"/>
    </row>
    <row r="1433" spans="2:2">
      <c r="B1433" s="39"/>
    </row>
    <row r="1434" spans="2:2">
      <c r="B1434" s="39"/>
    </row>
    <row r="1435" spans="2:2">
      <c r="B1435" s="39"/>
    </row>
    <row r="1436" spans="2:2">
      <c r="B1436" s="39"/>
    </row>
    <row r="1437" spans="2:2">
      <c r="B1437" s="39"/>
    </row>
    <row r="1438" spans="2:2">
      <c r="B1438" s="39"/>
    </row>
    <row r="1439" spans="2:2">
      <c r="B1439" s="39"/>
    </row>
    <row r="1440" spans="2:2">
      <c r="B1440" s="39"/>
    </row>
    <row r="1441" spans="2:2">
      <c r="B1441" s="39"/>
    </row>
    <row r="1442" spans="2:2">
      <c r="B1442" s="39"/>
    </row>
    <row r="1443" spans="2:2">
      <c r="B1443" s="39"/>
    </row>
    <row r="1444" spans="2:2">
      <c r="B1444" s="39"/>
    </row>
    <row r="1445" spans="2:2">
      <c r="B1445" s="39"/>
    </row>
    <row r="1446" spans="2:2">
      <c r="B1446" s="39"/>
    </row>
    <row r="1447" spans="2:2">
      <c r="B1447" s="39"/>
    </row>
    <row r="1448" spans="2:2">
      <c r="B1448" s="39"/>
    </row>
    <row r="1449" spans="2:2">
      <c r="B1449" s="39"/>
    </row>
    <row r="1450" spans="2:2">
      <c r="B1450" s="39"/>
    </row>
    <row r="1451" spans="2:2">
      <c r="B1451" s="39"/>
    </row>
    <row r="1452" spans="2:2">
      <c r="B1452" s="39"/>
    </row>
    <row r="1453" spans="2:2">
      <c r="B1453" s="39"/>
    </row>
    <row r="1454" spans="2:2">
      <c r="B1454" s="39"/>
    </row>
    <row r="1455" spans="2:2">
      <c r="B1455" s="39"/>
    </row>
    <row r="1456" spans="2:2">
      <c r="B1456" s="39"/>
    </row>
    <row r="1457" spans="2:2">
      <c r="B1457" s="39"/>
    </row>
    <row r="1458" spans="2:2">
      <c r="B1458" s="39"/>
    </row>
    <row r="1459" spans="2:2">
      <c r="B1459" s="39"/>
    </row>
    <row r="1460" spans="2:2">
      <c r="B1460" s="39"/>
    </row>
    <row r="1461" spans="2:2">
      <c r="B1461" s="39"/>
    </row>
    <row r="1462" spans="2:2">
      <c r="B1462" s="39"/>
    </row>
    <row r="1463" spans="2:2">
      <c r="B1463" s="39"/>
    </row>
    <row r="1464" spans="2:2">
      <c r="B1464" s="39"/>
    </row>
    <row r="1465" spans="2:2">
      <c r="B1465" s="39"/>
    </row>
    <row r="1466" spans="2:2">
      <c r="B1466" s="39"/>
    </row>
    <row r="1467" spans="2:2">
      <c r="B1467" s="39"/>
    </row>
    <row r="1468" spans="2:2">
      <c r="B1468" s="39"/>
    </row>
    <row r="1469" spans="2:2">
      <c r="B1469" s="39"/>
    </row>
    <row r="1470" spans="2:2">
      <c r="B1470" s="39"/>
    </row>
    <row r="1471" spans="2:2">
      <c r="B1471" s="39"/>
    </row>
    <row r="1472" spans="2:2">
      <c r="B1472" s="39"/>
    </row>
    <row r="1473" spans="2:2">
      <c r="B1473" s="39"/>
    </row>
    <row r="1474" spans="2:2">
      <c r="B1474" s="39"/>
    </row>
    <row r="1475" spans="2:2">
      <c r="B1475" s="39"/>
    </row>
    <row r="1476" spans="2:2">
      <c r="B1476" s="39"/>
    </row>
    <row r="1477" spans="2:2">
      <c r="B1477" s="39"/>
    </row>
    <row r="1478" spans="2:2">
      <c r="B1478" s="39"/>
    </row>
    <row r="1479" spans="2:2">
      <c r="B1479" s="39"/>
    </row>
    <row r="1480" spans="2:2">
      <c r="B1480" s="39"/>
    </row>
    <row r="1481" spans="2:2">
      <c r="B1481" s="39"/>
    </row>
    <row r="1482" spans="2:2">
      <c r="B1482" s="39"/>
    </row>
    <row r="1483" spans="2:2">
      <c r="B1483" s="39"/>
    </row>
    <row r="1484" spans="2:2">
      <c r="B1484" s="39"/>
    </row>
    <row r="1485" spans="2:2">
      <c r="B1485" s="39"/>
    </row>
    <row r="1486" spans="2:2">
      <c r="B1486" s="39"/>
    </row>
    <row r="1487" spans="2:2">
      <c r="B1487" s="39"/>
    </row>
    <row r="1488" spans="2:2">
      <c r="B1488" s="39"/>
    </row>
    <row r="1489" spans="2:2">
      <c r="B1489" s="39"/>
    </row>
    <row r="1490" spans="2:2">
      <c r="B1490" s="39"/>
    </row>
    <row r="1491" spans="2:2">
      <c r="B1491" s="39"/>
    </row>
    <row r="1492" spans="2:2">
      <c r="B1492" s="39"/>
    </row>
    <row r="1493" spans="2:2">
      <c r="B1493" s="39"/>
    </row>
    <row r="1494" spans="2:2">
      <c r="B1494" s="39"/>
    </row>
    <row r="1495" spans="2:2">
      <c r="B1495" s="39"/>
    </row>
    <row r="1496" spans="2:2">
      <c r="B1496" s="39"/>
    </row>
    <row r="1497" spans="2:2">
      <c r="B1497" s="39"/>
    </row>
    <row r="1498" spans="2:2">
      <c r="B1498" s="39"/>
    </row>
    <row r="1499" spans="2:2">
      <c r="B1499" s="39"/>
    </row>
    <row r="1500" spans="2:2">
      <c r="B1500" s="39"/>
    </row>
    <row r="1501" spans="2:2">
      <c r="B1501" s="39"/>
    </row>
    <row r="1502" spans="2:2">
      <c r="B1502" s="39"/>
    </row>
    <row r="1503" spans="2:2">
      <c r="B1503" s="39"/>
    </row>
    <row r="1504" spans="2:2">
      <c r="B1504" s="39"/>
    </row>
    <row r="1505" spans="2:2">
      <c r="B1505" s="39"/>
    </row>
    <row r="1506" spans="2:2">
      <c r="B1506" s="39"/>
    </row>
    <row r="1507" spans="2:2">
      <c r="B1507" s="39"/>
    </row>
    <row r="1508" spans="2:2">
      <c r="B1508" s="39"/>
    </row>
    <row r="1509" spans="2:2">
      <c r="B1509" s="39"/>
    </row>
    <row r="1510" spans="2:2">
      <c r="B1510" s="39"/>
    </row>
    <row r="1511" spans="2:2">
      <c r="B1511" s="39"/>
    </row>
    <row r="1512" spans="2:2">
      <c r="B1512" s="39"/>
    </row>
    <row r="1513" spans="2:2">
      <c r="B1513" s="39"/>
    </row>
    <row r="1514" spans="2:2">
      <c r="B1514" s="39"/>
    </row>
    <row r="1515" spans="2:2">
      <c r="B1515" s="39"/>
    </row>
    <row r="1516" spans="2:2">
      <c r="B1516" s="39"/>
    </row>
    <row r="1517" spans="2:2">
      <c r="B1517" s="101"/>
    </row>
    <row r="1518" spans="2:2">
      <c r="B1518" s="101"/>
    </row>
    <row r="1519" spans="2:2">
      <c r="B1519" s="101"/>
    </row>
    <row r="1520" spans="2:2">
      <c r="B1520" s="101"/>
    </row>
    <row r="1521" spans="2:2">
      <c r="B1521" s="101"/>
    </row>
    <row r="1522" spans="2:2">
      <c r="B1522" s="101"/>
    </row>
    <row r="1523" spans="2:2">
      <c r="B1523" s="101"/>
    </row>
    <row r="1524" spans="2:2">
      <c r="B1524" s="101"/>
    </row>
    <row r="1525" spans="2:2">
      <c r="B1525" s="101"/>
    </row>
    <row r="1526" spans="2:2">
      <c r="B1526" s="101"/>
    </row>
    <row r="1527" spans="2:2">
      <c r="B1527" s="101"/>
    </row>
    <row r="1528" spans="2:2">
      <c r="B1528" s="101"/>
    </row>
    <row r="1529" spans="2:2">
      <c r="B1529" s="101"/>
    </row>
    <row r="1530" spans="2:2">
      <c r="B1530" s="101"/>
    </row>
    <row r="1531" spans="2:2">
      <c r="B1531" s="101"/>
    </row>
    <row r="1532" spans="2:2">
      <c r="B1532" s="101"/>
    </row>
    <row r="1533" spans="2:2">
      <c r="B1533" s="101"/>
    </row>
    <row r="1534" spans="2:2">
      <c r="B1534" s="101"/>
    </row>
    <row r="1535" spans="2:2">
      <c r="B1535" s="101"/>
    </row>
    <row r="1536" spans="2:2">
      <c r="B1536" s="101"/>
    </row>
    <row r="1537" spans="2:2">
      <c r="B1537" s="101"/>
    </row>
    <row r="1538" spans="2:2">
      <c r="B1538" s="101"/>
    </row>
    <row r="1539" spans="2:2">
      <c r="B1539" s="101"/>
    </row>
    <row r="1540" spans="2:2">
      <c r="B1540" s="101"/>
    </row>
    <row r="1541" spans="2:2">
      <c r="B1541" s="101"/>
    </row>
    <row r="1542" spans="2:2">
      <c r="B1542" s="101"/>
    </row>
    <row r="1543" spans="2:2">
      <c r="B1543" s="101"/>
    </row>
    <row r="1544" spans="2:2">
      <c r="B1544" s="101"/>
    </row>
    <row r="1545" spans="2:2">
      <c r="B1545" s="101"/>
    </row>
    <row r="1546" spans="2:2">
      <c r="B1546" s="101"/>
    </row>
    <row r="1547" spans="2:2">
      <c r="B1547" s="101"/>
    </row>
    <row r="1548" spans="2:2">
      <c r="B1548" s="101"/>
    </row>
    <row r="1549" spans="2:2">
      <c r="B1549" s="101"/>
    </row>
    <row r="1550" spans="2:2">
      <c r="B1550" s="101"/>
    </row>
    <row r="1551" spans="2:2">
      <c r="B1551" s="101"/>
    </row>
    <row r="1552" spans="2:2">
      <c r="B1552" s="101"/>
    </row>
    <row r="1553" spans="2:2">
      <c r="B1553" s="101"/>
    </row>
    <row r="1554" spans="2:2">
      <c r="B1554" s="101"/>
    </row>
    <row r="1555" spans="2:2">
      <c r="B1555" s="101"/>
    </row>
    <row r="1556" spans="2:2">
      <c r="B1556" s="101"/>
    </row>
    <row r="1557" spans="2:2">
      <c r="B1557" s="101"/>
    </row>
    <row r="1558" spans="2:2">
      <c r="B1558" s="101"/>
    </row>
    <row r="1559" spans="2:2">
      <c r="B1559" s="101"/>
    </row>
    <row r="1560" spans="2:2">
      <c r="B1560" s="101"/>
    </row>
    <row r="1561" spans="2:2">
      <c r="B1561" s="101"/>
    </row>
    <row r="1562" spans="2:2">
      <c r="B1562" s="101"/>
    </row>
    <row r="1563" spans="2:2">
      <c r="B1563" s="101"/>
    </row>
    <row r="1564" spans="2:2">
      <c r="B1564" s="101"/>
    </row>
    <row r="1565" spans="2:2">
      <c r="B1565" s="101"/>
    </row>
    <row r="1566" spans="2:2">
      <c r="B1566" s="101"/>
    </row>
    <row r="1567" spans="2:2">
      <c r="B1567" s="101"/>
    </row>
    <row r="1568" spans="2:2">
      <c r="B1568" s="101"/>
    </row>
    <row r="1569" spans="2:2">
      <c r="B1569" s="101"/>
    </row>
    <row r="1570" spans="2:2">
      <c r="B1570" s="100"/>
    </row>
    <row r="1571" spans="2:2">
      <c r="B1571" s="100"/>
    </row>
    <row r="1572" spans="2:2">
      <c r="B1572" s="101"/>
    </row>
    <row r="1573" spans="2:2">
      <c r="B1573" s="101"/>
    </row>
  </sheetData>
  <autoFilter ref="A1:D1572" xr:uid="{00000000-0009-0000-0000-000000000000}">
    <sortState xmlns:xlrd2="http://schemas.microsoft.com/office/spreadsheetml/2017/richdata2" ref="A2:D1571">
      <sortCondition ref="A1:A1571"/>
    </sortState>
  </autoFilter>
  <sortState xmlns:xlrd2="http://schemas.microsoft.com/office/spreadsheetml/2017/richdata2" ref="A3:D245">
    <sortCondition ref="A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2"/>
  <dimension ref="A1:D14"/>
  <sheetViews>
    <sheetView topLeftCell="B1" workbookViewId="0">
      <selection activeCell="B3" sqref="B3:B11"/>
    </sheetView>
  </sheetViews>
  <sheetFormatPr defaultColWidth="11" defaultRowHeight="15.6"/>
  <cols>
    <col min="1" max="1" width="0" hidden="1" customWidth="1"/>
    <col min="2" max="2" width="49.125" bestFit="1" customWidth="1"/>
    <col min="3" max="3" width="23.625" style="1" customWidth="1"/>
  </cols>
  <sheetData>
    <row r="1" spans="1:4" ht="31.5" thickBot="1">
      <c r="A1" s="224" t="s">
        <v>50</v>
      </c>
      <c r="B1" s="225"/>
      <c r="C1" s="225"/>
      <c r="D1">
        <f>COUNTA(SerieArriereTumblingFedB)</f>
        <v>10</v>
      </c>
    </row>
    <row r="2" spans="1:4" ht="31.5" customHeight="1" thickBot="1">
      <c r="B2" s="34" t="s">
        <v>1</v>
      </c>
      <c r="C2" s="34" t="s">
        <v>2</v>
      </c>
    </row>
    <row r="3" spans="1:4">
      <c r="A3" s="228"/>
      <c r="B3" s="150" t="s">
        <v>935</v>
      </c>
      <c r="C3" s="148">
        <v>0.5</v>
      </c>
    </row>
    <row r="4" spans="1:4">
      <c r="A4" s="226"/>
      <c r="B4" s="150" t="s">
        <v>936</v>
      </c>
      <c r="C4" s="148">
        <v>1</v>
      </c>
    </row>
    <row r="5" spans="1:4">
      <c r="A5" s="226"/>
      <c r="B5" s="150" t="s">
        <v>35</v>
      </c>
      <c r="C5" s="148">
        <v>2</v>
      </c>
    </row>
    <row r="6" spans="1:4">
      <c r="A6" s="226"/>
      <c r="B6" s="150" t="s">
        <v>937</v>
      </c>
      <c r="C6" s="148">
        <v>2</v>
      </c>
    </row>
    <row r="7" spans="1:4">
      <c r="A7" s="226"/>
      <c r="B7" s="150" t="s">
        <v>938</v>
      </c>
      <c r="C7" s="148">
        <v>2</v>
      </c>
    </row>
    <row r="8" spans="1:4">
      <c r="A8" s="226"/>
      <c r="B8" s="150" t="s">
        <v>4</v>
      </c>
      <c r="C8" s="148">
        <v>2</v>
      </c>
    </row>
    <row r="9" spans="1:4" ht="15.95" thickBot="1">
      <c r="A9" s="227"/>
      <c r="B9" s="150" t="s">
        <v>33</v>
      </c>
      <c r="C9" s="148">
        <v>2</v>
      </c>
    </row>
    <row r="10" spans="1:4">
      <c r="A10" s="228"/>
      <c r="B10" s="150" t="s">
        <v>34</v>
      </c>
      <c r="C10" s="148">
        <v>2</v>
      </c>
    </row>
    <row r="11" spans="1:4" ht="15.95" thickBot="1">
      <c r="A11" s="343"/>
      <c r="B11" s="7" t="s">
        <v>30</v>
      </c>
      <c r="C11" s="24">
        <v>0</v>
      </c>
    </row>
    <row r="12" spans="1:4">
      <c r="A12" s="343"/>
    </row>
    <row r="13" spans="1:4">
      <c r="A13" s="343"/>
    </row>
    <row r="14" spans="1:4" ht="15.95" thickBot="1">
      <c r="A14" s="121"/>
    </row>
  </sheetData>
  <mergeCells count="3">
    <mergeCell ref="A1:C1"/>
    <mergeCell ref="A3:A9"/>
    <mergeCell ref="A10:A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3"/>
  <dimension ref="A1:H42"/>
  <sheetViews>
    <sheetView topLeftCell="B1" workbookViewId="0">
      <selection activeCell="B3" sqref="B3:B12"/>
    </sheetView>
  </sheetViews>
  <sheetFormatPr defaultColWidth="11" defaultRowHeight="15.6"/>
  <cols>
    <col min="1" max="1" width="0" hidden="1" customWidth="1"/>
    <col min="2" max="2" width="58.625" customWidth="1"/>
  </cols>
  <sheetData>
    <row r="1" spans="1:4" ht="31.5" thickBot="1">
      <c r="A1" s="224" t="s">
        <v>0</v>
      </c>
      <c r="B1" s="225"/>
      <c r="C1" s="225"/>
      <c r="D1">
        <f>COUNTA(SerieArriereTumblingFedB)</f>
        <v>10</v>
      </c>
    </row>
    <row r="2" spans="1:4" ht="36" customHeight="1" thickBot="1">
      <c r="A2" s="9"/>
      <c r="B2" s="34" t="s">
        <v>1</v>
      </c>
      <c r="C2" s="34" t="s">
        <v>2</v>
      </c>
    </row>
    <row r="3" spans="1:4">
      <c r="A3" s="228"/>
      <c r="B3" s="150" t="s">
        <v>936</v>
      </c>
      <c r="C3" s="148">
        <v>1</v>
      </c>
    </row>
    <row r="4" spans="1:4">
      <c r="A4" s="226"/>
      <c r="B4" s="150" t="s">
        <v>939</v>
      </c>
      <c r="C4" s="148">
        <v>1</v>
      </c>
    </row>
    <row r="5" spans="1:4" ht="15.95" thickBot="1">
      <c r="A5" s="227"/>
      <c r="B5" s="150" t="s">
        <v>940</v>
      </c>
      <c r="C5" s="148">
        <v>1</v>
      </c>
    </row>
    <row r="6" spans="1:4">
      <c r="A6" s="228"/>
      <c r="B6" s="150" t="s">
        <v>35</v>
      </c>
      <c r="C6" s="148">
        <v>1</v>
      </c>
    </row>
    <row r="7" spans="1:4">
      <c r="A7" s="226"/>
      <c r="B7" s="150" t="s">
        <v>33</v>
      </c>
      <c r="C7" s="148">
        <v>1</v>
      </c>
    </row>
    <row r="8" spans="1:4">
      <c r="A8" s="226"/>
      <c r="B8" s="150" t="s">
        <v>941</v>
      </c>
      <c r="C8" s="148">
        <v>1.5</v>
      </c>
    </row>
    <row r="9" spans="1:4">
      <c r="A9" s="226"/>
      <c r="B9" s="150" t="s">
        <v>32</v>
      </c>
      <c r="C9" s="148">
        <v>1.5</v>
      </c>
    </row>
    <row r="10" spans="1:4">
      <c r="A10" s="226"/>
      <c r="B10" s="150" t="s">
        <v>4</v>
      </c>
      <c r="C10" s="148">
        <v>1.5</v>
      </c>
    </row>
    <row r="11" spans="1:4">
      <c r="A11" s="226"/>
      <c r="B11" s="150" t="s">
        <v>942</v>
      </c>
      <c r="C11" s="148">
        <v>2</v>
      </c>
    </row>
    <row r="12" spans="1:4" ht="15.95" thickBot="1">
      <c r="A12" s="226"/>
      <c r="B12" s="7" t="s">
        <v>49</v>
      </c>
      <c r="C12" s="26">
        <v>0</v>
      </c>
    </row>
    <row r="27" spans="8:8">
      <c r="H27">
        <v>0</v>
      </c>
    </row>
    <row r="38" spans="8:8">
      <c r="H38">
        <v>0</v>
      </c>
    </row>
    <row r="39" spans="8:8">
      <c r="H39">
        <v>0</v>
      </c>
    </row>
    <row r="40" spans="8:8">
      <c r="H40">
        <v>0</v>
      </c>
    </row>
    <row r="41" spans="8:8">
      <c r="H41">
        <v>0</v>
      </c>
    </row>
    <row r="42" spans="8:8">
      <c r="H42">
        <v>0</v>
      </c>
    </row>
  </sheetData>
  <mergeCells count="3">
    <mergeCell ref="A1:C1"/>
    <mergeCell ref="A3:A5"/>
    <mergeCell ref="A6:A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3"/>
  <dimension ref="A1:C125"/>
  <sheetViews>
    <sheetView topLeftCell="B108" workbookViewId="0">
      <selection activeCell="B3" sqref="B3:B125"/>
    </sheetView>
  </sheetViews>
  <sheetFormatPr defaultColWidth="11.125" defaultRowHeight="15.6"/>
  <cols>
    <col min="1" max="1" width="10.125" hidden="1" customWidth="1"/>
    <col min="2" max="2" width="47.625" customWidth="1"/>
    <col min="3" max="3" width="23.5" style="44" customWidth="1"/>
  </cols>
  <sheetData>
    <row r="1" spans="1:3" ht="101.25" customHeight="1" thickBot="1">
      <c r="A1" s="224" t="s">
        <v>0</v>
      </c>
      <c r="B1" s="225"/>
      <c r="C1" s="225"/>
    </row>
    <row r="2" spans="1:3" ht="15.75" customHeight="1">
      <c r="A2" s="9"/>
      <c r="B2" s="34" t="s">
        <v>1</v>
      </c>
      <c r="C2" s="34" t="s">
        <v>2</v>
      </c>
    </row>
    <row r="3" spans="1:3">
      <c r="A3" s="226"/>
      <c r="B3" s="29" t="s">
        <v>49</v>
      </c>
      <c r="C3" s="36">
        <v>0</v>
      </c>
    </row>
    <row r="4" spans="1:3">
      <c r="A4" s="226"/>
      <c r="B4" s="42" t="s">
        <v>3</v>
      </c>
      <c r="C4" s="36">
        <v>0.5</v>
      </c>
    </row>
    <row r="5" spans="1:3">
      <c r="A5" s="226"/>
      <c r="B5" s="42" t="s">
        <v>4</v>
      </c>
      <c r="C5" s="36">
        <v>0.5</v>
      </c>
    </row>
    <row r="6" spans="1:3">
      <c r="A6" s="226"/>
      <c r="B6" s="42" t="s">
        <v>5</v>
      </c>
      <c r="C6" s="36">
        <v>0.5</v>
      </c>
    </row>
    <row r="7" spans="1:3">
      <c r="A7" s="226"/>
      <c r="B7" s="42" t="s">
        <v>6</v>
      </c>
      <c r="C7" s="36">
        <v>0.5</v>
      </c>
    </row>
    <row r="8" spans="1:3">
      <c r="A8" s="226"/>
      <c r="B8" s="42" t="s">
        <v>32</v>
      </c>
      <c r="C8" s="2">
        <v>0.5</v>
      </c>
    </row>
    <row r="9" spans="1:3">
      <c r="A9" s="226"/>
      <c r="B9" s="42" t="s">
        <v>940</v>
      </c>
      <c r="C9" s="2">
        <v>0.5</v>
      </c>
    </row>
    <row r="10" spans="1:3">
      <c r="A10" s="226"/>
      <c r="B10" s="42" t="s">
        <v>8</v>
      </c>
      <c r="C10" s="36">
        <v>0.6</v>
      </c>
    </row>
    <row r="11" spans="1:3">
      <c r="A11" s="226"/>
      <c r="B11" s="42" t="s">
        <v>943</v>
      </c>
      <c r="C11" s="36">
        <v>0.7</v>
      </c>
    </row>
    <row r="12" spans="1:3">
      <c r="A12" s="226"/>
      <c r="B12" s="42" t="s">
        <v>9</v>
      </c>
      <c r="C12" s="36">
        <v>1</v>
      </c>
    </row>
    <row r="13" spans="1:3">
      <c r="A13" s="226"/>
      <c r="B13" s="42" t="s">
        <v>35</v>
      </c>
      <c r="C13" s="2">
        <v>1</v>
      </c>
    </row>
    <row r="14" spans="1:3">
      <c r="A14" s="226"/>
      <c r="B14" s="42" t="s">
        <v>4</v>
      </c>
      <c r="C14" s="2">
        <v>1</v>
      </c>
    </row>
    <row r="15" spans="1:3">
      <c r="A15" s="226"/>
      <c r="B15" s="42" t="s">
        <v>33</v>
      </c>
      <c r="C15" s="2">
        <v>1</v>
      </c>
    </row>
    <row r="16" spans="1:3">
      <c r="A16" s="226"/>
      <c r="B16" s="42" t="s">
        <v>34</v>
      </c>
      <c r="C16" s="2">
        <v>1</v>
      </c>
    </row>
    <row r="17" spans="1:3">
      <c r="A17" s="226"/>
      <c r="B17" s="42" t="s">
        <v>944</v>
      </c>
      <c r="C17" s="36">
        <v>1.1000000000000001</v>
      </c>
    </row>
    <row r="18" spans="1:3" ht="15.95" thickBot="1">
      <c r="A18" s="227"/>
      <c r="B18" s="42" t="s">
        <v>945</v>
      </c>
      <c r="C18" s="36">
        <v>1.2</v>
      </c>
    </row>
    <row r="19" spans="1:3">
      <c r="A19" s="228" t="s">
        <v>18</v>
      </c>
      <c r="B19" s="42" t="s">
        <v>946</v>
      </c>
      <c r="C19" s="2">
        <v>1.2</v>
      </c>
    </row>
    <row r="20" spans="1:3">
      <c r="A20" s="226"/>
      <c r="B20" s="42" t="s">
        <v>36</v>
      </c>
      <c r="C20" s="2">
        <v>1.2</v>
      </c>
    </row>
    <row r="21" spans="1:3">
      <c r="A21" s="226"/>
      <c r="B21" s="42" t="s">
        <v>11</v>
      </c>
      <c r="C21" s="36">
        <v>1.4</v>
      </c>
    </row>
    <row r="22" spans="1:3">
      <c r="A22" s="226"/>
      <c r="B22" s="42" t="s">
        <v>12</v>
      </c>
      <c r="C22" s="36">
        <v>1.4</v>
      </c>
    </row>
    <row r="23" spans="1:3">
      <c r="A23" s="226"/>
      <c r="B23" s="42" t="s">
        <v>8</v>
      </c>
      <c r="C23" s="2">
        <v>1.4</v>
      </c>
    </row>
    <row r="24" spans="1:3">
      <c r="A24" s="226"/>
      <c r="B24" s="42" t="s">
        <v>37</v>
      </c>
      <c r="C24" s="2">
        <v>1.4</v>
      </c>
    </row>
    <row r="25" spans="1:3">
      <c r="A25" s="226"/>
      <c r="B25" s="42" t="s">
        <v>38</v>
      </c>
      <c r="C25" s="2">
        <v>1.4</v>
      </c>
    </row>
    <row r="26" spans="1:3">
      <c r="A26" s="226"/>
      <c r="B26" s="42" t="s">
        <v>13</v>
      </c>
      <c r="C26" s="36">
        <v>1.5</v>
      </c>
    </row>
    <row r="27" spans="1:3">
      <c r="A27" s="226"/>
      <c r="B27" s="42" t="s">
        <v>14</v>
      </c>
      <c r="C27" s="36">
        <v>1.5</v>
      </c>
    </row>
    <row r="28" spans="1:3">
      <c r="A28" s="226"/>
      <c r="B28" s="42" t="s">
        <v>15</v>
      </c>
      <c r="C28" s="36">
        <v>1.5</v>
      </c>
    </row>
    <row r="29" spans="1:3">
      <c r="A29" s="226"/>
      <c r="B29" s="42" t="s">
        <v>16</v>
      </c>
      <c r="C29" s="36">
        <v>1.5</v>
      </c>
    </row>
    <row r="30" spans="1:3">
      <c r="A30" s="226"/>
      <c r="B30" s="42" t="s">
        <v>943</v>
      </c>
      <c r="C30" s="2">
        <v>1.5</v>
      </c>
    </row>
    <row r="31" spans="1:3">
      <c r="A31" s="226"/>
      <c r="B31" s="42" t="s">
        <v>947</v>
      </c>
      <c r="C31" s="2">
        <v>1.5</v>
      </c>
    </row>
    <row r="32" spans="1:3">
      <c r="A32" s="226"/>
      <c r="B32" s="42" t="s">
        <v>948</v>
      </c>
      <c r="C32" s="36">
        <v>1.6</v>
      </c>
    </row>
    <row r="33" spans="1:3">
      <c r="A33" s="226"/>
      <c r="B33" s="42" t="s">
        <v>17</v>
      </c>
      <c r="C33" s="36">
        <v>1.6</v>
      </c>
    </row>
    <row r="34" spans="1:3">
      <c r="A34" s="226"/>
      <c r="B34" s="42" t="s">
        <v>949</v>
      </c>
      <c r="C34" s="36">
        <v>1.6</v>
      </c>
    </row>
    <row r="35" spans="1:3" ht="15.95" thickBot="1">
      <c r="A35" s="226"/>
      <c r="B35" s="42" t="s">
        <v>19</v>
      </c>
      <c r="C35" s="36">
        <v>1.6</v>
      </c>
    </row>
    <row r="36" spans="1:3">
      <c r="A36" s="228" t="s">
        <v>31</v>
      </c>
      <c r="B36" s="42" t="s">
        <v>20</v>
      </c>
      <c r="C36" s="36">
        <v>1.6</v>
      </c>
    </row>
    <row r="37" spans="1:3">
      <c r="A37" s="226"/>
      <c r="B37" s="42" t="s">
        <v>21</v>
      </c>
      <c r="C37" s="36">
        <v>1.6</v>
      </c>
    </row>
    <row r="38" spans="1:3">
      <c r="A38" s="226"/>
      <c r="B38" s="42" t="s">
        <v>950</v>
      </c>
      <c r="C38" s="36">
        <v>1.6</v>
      </c>
    </row>
    <row r="39" spans="1:3">
      <c r="A39" s="226"/>
      <c r="B39" s="42" t="s">
        <v>29</v>
      </c>
      <c r="C39" s="36">
        <v>1.6</v>
      </c>
    </row>
    <row r="40" spans="1:3" ht="15.95" thickBot="1">
      <c r="A40" s="227"/>
      <c r="B40" s="42" t="s">
        <v>40</v>
      </c>
      <c r="C40" s="2">
        <v>1.6</v>
      </c>
    </row>
    <row r="41" spans="1:3">
      <c r="A41" s="228" t="s">
        <v>31</v>
      </c>
      <c r="B41" s="42" t="s">
        <v>39</v>
      </c>
      <c r="C41" s="2">
        <v>1.6</v>
      </c>
    </row>
    <row r="42" spans="1:3">
      <c r="A42" s="226"/>
      <c r="B42" s="42" t="s">
        <v>951</v>
      </c>
      <c r="C42" s="36">
        <v>1.7</v>
      </c>
    </row>
    <row r="43" spans="1:3">
      <c r="A43" s="226"/>
      <c r="B43" s="42" t="s">
        <v>952</v>
      </c>
      <c r="C43" s="36">
        <v>1.7</v>
      </c>
    </row>
    <row r="44" spans="1:3">
      <c r="A44" s="226"/>
      <c r="B44" s="42" t="s">
        <v>953</v>
      </c>
      <c r="C44" s="36">
        <v>1.7</v>
      </c>
    </row>
    <row r="45" spans="1:3">
      <c r="A45" s="226"/>
      <c r="B45" s="42" t="s">
        <v>22</v>
      </c>
      <c r="C45" s="36">
        <v>1.7</v>
      </c>
    </row>
    <row r="46" spans="1:3">
      <c r="A46" s="226"/>
      <c r="B46" s="42" t="s">
        <v>23</v>
      </c>
      <c r="C46" s="36">
        <v>1.7</v>
      </c>
    </row>
    <row r="47" spans="1:3">
      <c r="A47" s="226"/>
      <c r="B47" s="42" t="s">
        <v>26</v>
      </c>
      <c r="C47" s="36">
        <v>1.7</v>
      </c>
    </row>
    <row r="48" spans="1:3">
      <c r="A48" s="226"/>
      <c r="B48" s="42" t="s">
        <v>27</v>
      </c>
      <c r="C48" s="36">
        <v>1.7</v>
      </c>
    </row>
    <row r="49" spans="1:3">
      <c r="A49" s="226"/>
      <c r="B49" s="42" t="s">
        <v>954</v>
      </c>
      <c r="C49" s="2">
        <v>1.7</v>
      </c>
    </row>
    <row r="50" spans="1:3">
      <c r="A50" s="226"/>
      <c r="B50" s="42" t="s">
        <v>43</v>
      </c>
      <c r="C50" s="2">
        <v>1.7</v>
      </c>
    </row>
    <row r="51" spans="1:3">
      <c r="A51" s="226"/>
      <c r="B51" s="42" t="s">
        <v>955</v>
      </c>
      <c r="C51" s="2">
        <v>1.7</v>
      </c>
    </row>
    <row r="52" spans="1:3">
      <c r="A52" s="226"/>
      <c r="B52" s="42" t="s">
        <v>42</v>
      </c>
      <c r="C52" s="2">
        <v>1.7</v>
      </c>
    </row>
    <row r="53" spans="1:3" ht="15.95" thickBot="1">
      <c r="A53" s="227"/>
      <c r="B53" s="42" t="s">
        <v>41</v>
      </c>
      <c r="C53" s="2">
        <v>1.7</v>
      </c>
    </row>
    <row r="54" spans="1:3" ht="15.95" thickBot="1">
      <c r="A54" s="10"/>
      <c r="B54" s="42" t="s">
        <v>956</v>
      </c>
      <c r="C54" s="36">
        <v>1.8</v>
      </c>
    </row>
    <row r="55" spans="1:3" ht="15.95" thickBot="1">
      <c r="A55" s="10"/>
      <c r="B55" s="42" t="s">
        <v>957</v>
      </c>
      <c r="C55" s="36">
        <v>1.8</v>
      </c>
    </row>
    <row r="56" spans="1:3">
      <c r="B56" s="42" t="s">
        <v>958</v>
      </c>
      <c r="C56" s="36">
        <v>1.8</v>
      </c>
    </row>
    <row r="57" spans="1:3">
      <c r="B57" s="42" t="s">
        <v>959</v>
      </c>
      <c r="C57" s="36">
        <v>1.8</v>
      </c>
    </row>
    <row r="58" spans="1:3">
      <c r="B58" s="42" t="s">
        <v>960</v>
      </c>
      <c r="C58" s="36">
        <v>1.8</v>
      </c>
    </row>
    <row r="59" spans="1:3">
      <c r="B59" s="42" t="s">
        <v>961</v>
      </c>
      <c r="C59" s="36">
        <v>1.8</v>
      </c>
    </row>
    <row r="60" spans="1:3">
      <c r="B60" s="42" t="s">
        <v>24</v>
      </c>
      <c r="C60" s="36">
        <v>1.8</v>
      </c>
    </row>
    <row r="61" spans="1:3">
      <c r="B61" s="42" t="s">
        <v>962</v>
      </c>
      <c r="C61" s="36">
        <v>1.8</v>
      </c>
    </row>
    <row r="62" spans="1:3">
      <c r="B62" s="42" t="s">
        <v>25</v>
      </c>
      <c r="C62" s="36">
        <v>1.8</v>
      </c>
    </row>
    <row r="63" spans="1:3">
      <c r="B63" s="42" t="s">
        <v>963</v>
      </c>
      <c r="C63" s="2">
        <v>1.8</v>
      </c>
    </row>
    <row r="64" spans="1:3">
      <c r="B64" s="42" t="s">
        <v>964</v>
      </c>
      <c r="C64" s="2">
        <v>1.8</v>
      </c>
    </row>
    <row r="65" spans="2:3">
      <c r="B65" s="42" t="s">
        <v>47</v>
      </c>
      <c r="C65" s="2">
        <v>1.8</v>
      </c>
    </row>
    <row r="66" spans="2:3">
      <c r="B66" s="42" t="s">
        <v>965</v>
      </c>
      <c r="C66" s="2">
        <v>1.8</v>
      </c>
    </row>
    <row r="67" spans="2:3">
      <c r="B67" s="42" t="s">
        <v>966</v>
      </c>
      <c r="C67" s="2">
        <v>1.8</v>
      </c>
    </row>
    <row r="68" spans="2:3">
      <c r="B68" s="42" t="s">
        <v>967</v>
      </c>
      <c r="C68" s="2">
        <v>1.8</v>
      </c>
    </row>
    <row r="69" spans="2:3">
      <c r="B69" s="42" t="s">
        <v>46</v>
      </c>
      <c r="C69" s="2">
        <v>1.8</v>
      </c>
    </row>
    <row r="70" spans="2:3">
      <c r="B70" s="42" t="s">
        <v>968</v>
      </c>
      <c r="C70" s="2">
        <v>1.8</v>
      </c>
    </row>
    <row r="71" spans="2:3">
      <c r="B71" s="42" t="s">
        <v>969</v>
      </c>
      <c r="C71" s="2">
        <v>1.8</v>
      </c>
    </row>
    <row r="72" spans="2:3">
      <c r="B72" s="42" t="s">
        <v>970</v>
      </c>
      <c r="C72" s="2">
        <v>1.8</v>
      </c>
    </row>
    <row r="73" spans="2:3">
      <c r="B73" s="42" t="s">
        <v>45</v>
      </c>
      <c r="C73" s="2">
        <v>1.8</v>
      </c>
    </row>
    <row r="74" spans="2:3">
      <c r="B74" s="42" t="s">
        <v>971</v>
      </c>
      <c r="C74" s="43">
        <v>1.8</v>
      </c>
    </row>
    <row r="75" spans="2:3">
      <c r="B75" s="42" t="s">
        <v>972</v>
      </c>
      <c r="C75" s="36">
        <v>1.9</v>
      </c>
    </row>
    <row r="76" spans="2:3">
      <c r="B76" s="42" t="s">
        <v>973</v>
      </c>
      <c r="C76" s="36">
        <v>1.9</v>
      </c>
    </row>
    <row r="77" spans="2:3">
      <c r="B77" s="42" t="s">
        <v>974</v>
      </c>
      <c r="C77" s="36">
        <v>1.9</v>
      </c>
    </row>
    <row r="78" spans="2:3">
      <c r="B78" s="42" t="s">
        <v>975</v>
      </c>
      <c r="C78" s="36">
        <v>1.9</v>
      </c>
    </row>
    <row r="79" spans="2:3">
      <c r="B79" s="42" t="s">
        <v>976</v>
      </c>
      <c r="C79" s="2">
        <v>1.9</v>
      </c>
    </row>
    <row r="80" spans="2:3">
      <c r="B80" s="42" t="s">
        <v>977</v>
      </c>
      <c r="C80" s="2">
        <v>1.9</v>
      </c>
    </row>
    <row r="81" spans="2:3">
      <c r="B81" s="42" t="s">
        <v>978</v>
      </c>
      <c r="C81" s="2">
        <v>1.9</v>
      </c>
    </row>
    <row r="82" spans="2:3">
      <c r="B82" s="42" t="s">
        <v>979</v>
      </c>
      <c r="C82" s="2">
        <v>1.9</v>
      </c>
    </row>
    <row r="83" spans="2:3">
      <c r="B83" s="42" t="s">
        <v>980</v>
      </c>
      <c r="C83" s="2">
        <v>1.9</v>
      </c>
    </row>
    <row r="84" spans="2:3">
      <c r="B84" s="42" t="s">
        <v>981</v>
      </c>
      <c r="C84" s="2">
        <v>1.9</v>
      </c>
    </row>
    <row r="85" spans="2:3">
      <c r="B85" s="42" t="s">
        <v>982</v>
      </c>
      <c r="C85" s="2">
        <v>1.9</v>
      </c>
    </row>
    <row r="86" spans="2:3">
      <c r="B86" s="42" t="s">
        <v>983</v>
      </c>
      <c r="C86" s="2">
        <v>1.9</v>
      </c>
    </row>
    <row r="87" spans="2:3">
      <c r="B87" s="42" t="s">
        <v>984</v>
      </c>
      <c r="C87" s="36">
        <v>2</v>
      </c>
    </row>
    <row r="88" spans="2:3">
      <c r="B88" s="42" t="s">
        <v>985</v>
      </c>
      <c r="C88" s="36">
        <v>2</v>
      </c>
    </row>
    <row r="89" spans="2:3">
      <c r="B89" s="42" t="s">
        <v>986</v>
      </c>
      <c r="C89" s="36">
        <v>2</v>
      </c>
    </row>
    <row r="90" spans="2:3">
      <c r="B90" s="42" t="s">
        <v>987</v>
      </c>
      <c r="C90" s="36">
        <v>2</v>
      </c>
    </row>
    <row r="91" spans="2:3">
      <c r="B91" s="42" t="s">
        <v>988</v>
      </c>
      <c r="C91" s="36">
        <v>2</v>
      </c>
    </row>
    <row r="92" spans="2:3">
      <c r="B92" s="42" t="s">
        <v>989</v>
      </c>
      <c r="C92" s="36">
        <v>2</v>
      </c>
    </row>
    <row r="93" spans="2:3">
      <c r="B93" s="42" t="s">
        <v>990</v>
      </c>
      <c r="C93" s="36">
        <v>2</v>
      </c>
    </row>
    <row r="94" spans="2:3">
      <c r="B94" s="42" t="s">
        <v>991</v>
      </c>
      <c r="C94" s="36">
        <v>2</v>
      </c>
    </row>
    <row r="95" spans="2:3">
      <c r="B95" s="42" t="s">
        <v>992</v>
      </c>
      <c r="C95" s="2">
        <v>2</v>
      </c>
    </row>
    <row r="96" spans="2:3">
      <c r="B96" s="42" t="s">
        <v>993</v>
      </c>
      <c r="C96" s="2">
        <v>2</v>
      </c>
    </row>
    <row r="97" spans="2:3">
      <c r="B97" s="42" t="s">
        <v>994</v>
      </c>
      <c r="C97" s="2">
        <v>2</v>
      </c>
    </row>
    <row r="98" spans="2:3">
      <c r="B98" s="42" t="s">
        <v>995</v>
      </c>
      <c r="C98" s="2">
        <v>2</v>
      </c>
    </row>
    <row r="99" spans="2:3">
      <c r="B99" s="42" t="s">
        <v>996</v>
      </c>
      <c r="C99" s="2">
        <v>2</v>
      </c>
    </row>
    <row r="100" spans="2:3">
      <c r="B100" s="42" t="s">
        <v>997</v>
      </c>
      <c r="C100" s="2">
        <v>2</v>
      </c>
    </row>
    <row r="101" spans="2:3">
      <c r="B101" s="42" t="s">
        <v>998</v>
      </c>
      <c r="C101" s="2">
        <v>2</v>
      </c>
    </row>
    <row r="102" spans="2:3">
      <c r="B102" s="42" t="s">
        <v>999</v>
      </c>
      <c r="C102" s="2">
        <v>2</v>
      </c>
    </row>
    <row r="103" spans="2:3">
      <c r="B103" s="42" t="s">
        <v>1000</v>
      </c>
      <c r="C103" s="2">
        <v>2</v>
      </c>
    </row>
    <row r="104" spans="2:3">
      <c r="B104" s="42" t="s">
        <v>1001</v>
      </c>
      <c r="C104" s="2">
        <v>2</v>
      </c>
    </row>
    <row r="105" spans="2:3">
      <c r="B105" s="42" t="s">
        <v>1002</v>
      </c>
      <c r="C105" s="2">
        <v>2</v>
      </c>
    </row>
    <row r="106" spans="2:3">
      <c r="B106" s="42" t="s">
        <v>1003</v>
      </c>
      <c r="C106" s="2">
        <v>2</v>
      </c>
    </row>
    <row r="107" spans="2:3">
      <c r="B107" s="42" t="s">
        <v>1004</v>
      </c>
      <c r="C107" s="2">
        <v>2</v>
      </c>
    </row>
    <row r="108" spans="2:3">
      <c r="B108" s="42" t="s">
        <v>1005</v>
      </c>
      <c r="C108" s="2">
        <v>2</v>
      </c>
    </row>
    <row r="109" spans="2:3">
      <c r="B109" s="42" t="s">
        <v>1006</v>
      </c>
      <c r="C109" s="2">
        <v>2</v>
      </c>
    </row>
    <row r="110" spans="2:3">
      <c r="B110" s="42" t="s">
        <v>1007</v>
      </c>
      <c r="C110" s="2">
        <v>2</v>
      </c>
    </row>
    <row r="111" spans="2:3">
      <c r="B111" s="42" t="s">
        <v>1008</v>
      </c>
      <c r="C111" s="2">
        <v>2</v>
      </c>
    </row>
    <row r="112" spans="2:3">
      <c r="B112" s="42" t="s">
        <v>1009</v>
      </c>
      <c r="C112" s="2">
        <v>2</v>
      </c>
    </row>
    <row r="113" spans="2:3">
      <c r="B113" s="42" t="s">
        <v>1010</v>
      </c>
      <c r="C113" s="2">
        <v>2</v>
      </c>
    </row>
    <row r="114" spans="2:3">
      <c r="B114" s="42" t="s">
        <v>1011</v>
      </c>
      <c r="C114" s="2">
        <v>2</v>
      </c>
    </row>
    <row r="115" spans="2:3">
      <c r="B115" s="42" t="s">
        <v>1012</v>
      </c>
      <c r="C115" s="2">
        <v>2</v>
      </c>
    </row>
    <row r="116" spans="2:3">
      <c r="B116" s="42" t="s">
        <v>1013</v>
      </c>
      <c r="C116" s="2">
        <v>2</v>
      </c>
    </row>
    <row r="117" spans="2:3">
      <c r="B117" s="42" t="s">
        <v>1014</v>
      </c>
      <c r="C117" s="2">
        <v>2</v>
      </c>
    </row>
    <row r="118" spans="2:3">
      <c r="B118" s="42" t="s">
        <v>1015</v>
      </c>
      <c r="C118" s="2">
        <v>2</v>
      </c>
    </row>
    <row r="119" spans="2:3" ht="15.95" thickBot="1">
      <c r="B119" s="110" t="s">
        <v>1016</v>
      </c>
      <c r="C119" s="24">
        <v>2</v>
      </c>
    </row>
    <row r="120" spans="2:3">
      <c r="B120" s="42" t="s">
        <v>1017</v>
      </c>
      <c r="C120" s="2">
        <v>2</v>
      </c>
    </row>
    <row r="121" spans="2:3">
      <c r="B121" s="42" t="s">
        <v>1018</v>
      </c>
      <c r="C121" s="2">
        <v>2</v>
      </c>
    </row>
    <row r="122" spans="2:3">
      <c r="B122" s="42" t="s">
        <v>1019</v>
      </c>
      <c r="C122" s="2">
        <v>2</v>
      </c>
    </row>
    <row r="123" spans="2:3">
      <c r="B123" s="42" t="s">
        <v>1020</v>
      </c>
      <c r="C123" s="2">
        <v>2</v>
      </c>
    </row>
    <row r="124" spans="2:3">
      <c r="B124" s="42" t="s">
        <v>1021</v>
      </c>
      <c r="C124" s="43">
        <v>2</v>
      </c>
    </row>
    <row r="125" spans="2:3">
      <c r="B125" s="42" t="s">
        <v>1022</v>
      </c>
      <c r="C125" s="43">
        <v>2</v>
      </c>
    </row>
  </sheetData>
  <autoFilter ref="B2:C2" xr:uid="{C2A9C828-020C-4707-B803-D984DEDBCEE6}">
    <sortState xmlns:xlrd2="http://schemas.microsoft.com/office/spreadsheetml/2017/richdata2" ref="B3:C125">
      <sortCondition ref="C2"/>
    </sortState>
  </autoFilter>
  <sortState xmlns:xlrd2="http://schemas.microsoft.com/office/spreadsheetml/2017/richdata2" ref="B3:C126">
    <sortCondition ref="C3:C126"/>
  </sortState>
  <mergeCells count="5">
    <mergeCell ref="A1:C1"/>
    <mergeCell ref="A3:A18"/>
    <mergeCell ref="A19:A35"/>
    <mergeCell ref="A36:A40"/>
    <mergeCell ref="A41:A5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E7BBE-DEA4-4189-8E7F-10F886BFCAFC}">
  <sheetPr codeName="Feuil27"/>
  <dimension ref="A1:D17"/>
  <sheetViews>
    <sheetView topLeftCell="B1" workbookViewId="0">
      <selection activeCell="B3" sqref="B3:B11"/>
    </sheetView>
  </sheetViews>
  <sheetFormatPr defaultColWidth="44.125" defaultRowHeight="15.6"/>
  <cols>
    <col min="1" max="1" width="12.875" hidden="1" customWidth="1"/>
    <col min="2" max="2" width="58.5" customWidth="1"/>
    <col min="3" max="3" width="14.125" style="1" customWidth="1"/>
    <col min="4" max="254" width="11" customWidth="1"/>
    <col min="255" max="255" width="12.875" customWidth="1"/>
  </cols>
  <sheetData>
    <row r="1" spans="1:4" s="11" customFormat="1" ht="69" customHeight="1" thickBot="1">
      <c r="A1" s="233" t="s">
        <v>1023</v>
      </c>
      <c r="B1" s="234"/>
      <c r="C1" s="234"/>
      <c r="D1" s="11">
        <f>COUNTA(SerieMTMTNatC)</f>
        <v>9</v>
      </c>
    </row>
    <row r="2" spans="1:4" ht="28.5" customHeight="1">
      <c r="B2" s="8" t="s">
        <v>1024</v>
      </c>
      <c r="C2" s="25" t="s">
        <v>2</v>
      </c>
    </row>
    <row r="3" spans="1:4">
      <c r="A3" s="226"/>
      <c r="B3" s="139" t="s">
        <v>1025</v>
      </c>
      <c r="C3" s="140">
        <v>1</v>
      </c>
    </row>
    <row r="4" spans="1:4">
      <c r="A4" s="226"/>
      <c r="B4" s="139" t="s">
        <v>1026</v>
      </c>
      <c r="C4" s="140">
        <v>1.2</v>
      </c>
    </row>
    <row r="5" spans="1:4">
      <c r="A5" s="226"/>
      <c r="B5" s="139" t="s">
        <v>1027</v>
      </c>
      <c r="C5" s="140">
        <v>1.4</v>
      </c>
    </row>
    <row r="6" spans="1:4">
      <c r="A6" s="226"/>
      <c r="B6" s="141" t="s">
        <v>1028</v>
      </c>
      <c r="C6" s="140">
        <v>1.5</v>
      </c>
    </row>
    <row r="7" spans="1:4">
      <c r="A7" s="226"/>
      <c r="B7" s="139" t="s">
        <v>1029</v>
      </c>
      <c r="C7" s="140">
        <v>1.6</v>
      </c>
    </row>
    <row r="8" spans="1:4">
      <c r="A8" s="226"/>
      <c r="B8" s="139" t="s">
        <v>1030</v>
      </c>
      <c r="C8" s="140">
        <v>1.6</v>
      </c>
    </row>
    <row r="9" spans="1:4">
      <c r="A9" s="226"/>
      <c r="B9" s="139" t="s">
        <v>1031</v>
      </c>
      <c r="C9" s="140">
        <v>1.7</v>
      </c>
    </row>
    <row r="10" spans="1:4">
      <c r="A10" s="226"/>
      <c r="B10" s="139" t="s">
        <v>1032</v>
      </c>
      <c r="C10" s="140">
        <v>1.8</v>
      </c>
    </row>
    <row r="11" spans="1:4">
      <c r="A11" s="226"/>
      <c r="B11" s="5" t="s">
        <v>1033</v>
      </c>
      <c r="C11" s="6">
        <v>0</v>
      </c>
    </row>
    <row r="12" spans="1:4">
      <c r="A12" s="226"/>
    </row>
    <row r="13" spans="1:4">
      <c r="A13" s="226"/>
    </row>
    <row r="14" spans="1:4">
      <c r="A14" s="226"/>
    </row>
    <row r="15" spans="1:4">
      <c r="A15" s="235"/>
    </row>
    <row r="16" spans="1:4" ht="15.95" thickBot="1">
      <c r="A16" s="235"/>
    </row>
    <row r="17" spans="1:1" ht="15.95" thickBot="1">
      <c r="A17" s="10"/>
    </row>
  </sheetData>
  <mergeCells count="2">
    <mergeCell ref="A1:C1"/>
    <mergeCell ref="A3:A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DDE75-363B-40FD-9895-EADADDA81D82}">
  <sheetPr codeName="Feuil26"/>
  <dimension ref="A1:D9"/>
  <sheetViews>
    <sheetView topLeftCell="B1" workbookViewId="0">
      <selection activeCell="B8" sqref="B8"/>
    </sheetView>
  </sheetViews>
  <sheetFormatPr defaultColWidth="44.125" defaultRowHeight="15.6"/>
  <cols>
    <col min="1" max="1" width="12.875" hidden="1" customWidth="1"/>
    <col min="2" max="2" width="53.125" customWidth="1"/>
    <col min="3" max="3" width="7.375" style="1" customWidth="1"/>
    <col min="4" max="254" width="11" customWidth="1"/>
    <col min="255" max="255" width="12.875" customWidth="1"/>
  </cols>
  <sheetData>
    <row r="1" spans="1:4" s="11" customFormat="1" ht="69" customHeight="1" thickBot="1">
      <c r="A1" s="236" t="s">
        <v>1023</v>
      </c>
      <c r="B1" s="237"/>
      <c r="C1" s="237"/>
      <c r="D1" s="11">
        <f>COUNTA(SerieMTMTNatC)</f>
        <v>9</v>
      </c>
    </row>
    <row r="2" spans="1:4" ht="30.75" customHeight="1">
      <c r="B2" s="34" t="s">
        <v>1024</v>
      </c>
      <c r="C2" s="34" t="s">
        <v>2</v>
      </c>
    </row>
    <row r="3" spans="1:4">
      <c r="A3" s="230"/>
      <c r="B3" s="142" t="s">
        <v>1034</v>
      </c>
      <c r="C3" s="143">
        <v>1</v>
      </c>
    </row>
    <row r="4" spans="1:4">
      <c r="A4" s="230"/>
      <c r="B4" s="142" t="s">
        <v>1035</v>
      </c>
      <c r="C4" s="143">
        <v>1.6</v>
      </c>
    </row>
    <row r="5" spans="1:4" ht="15.95" thickBot="1">
      <c r="A5" s="230"/>
      <c r="B5" s="7" t="s">
        <v>1036</v>
      </c>
      <c r="C5" s="12">
        <v>0</v>
      </c>
    </row>
    <row r="6" spans="1:4">
      <c r="A6" s="230"/>
    </row>
    <row r="7" spans="1:4">
      <c r="A7" s="238"/>
    </row>
    <row r="8" spans="1:4" ht="15.95" thickBot="1">
      <c r="A8" s="238"/>
    </row>
    <row r="9" spans="1:4" ht="15.95" thickBot="1">
      <c r="A9" s="10"/>
    </row>
  </sheetData>
  <mergeCells count="2">
    <mergeCell ref="A1:C1"/>
    <mergeCell ref="A3:A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B3E1AD6A01C0C48BEB584DB9BC94963" ma:contentTypeVersion="7" ma:contentTypeDescription="Crée un document." ma:contentTypeScope="" ma:versionID="553b6a8d99b618de546e2c84c6c3ed82">
  <xsd:schema xmlns:xsd="http://www.w3.org/2001/XMLSchema" xmlns:xs="http://www.w3.org/2001/XMLSchema" xmlns:p="http://schemas.microsoft.com/office/2006/metadata/properties" xmlns:ns2="e50057b9-2c92-4e01-a5f1-e8b44e5e82c8" xmlns:ns3="349984f9-eea2-4eff-b722-a834f30f9faa" targetNamespace="http://schemas.microsoft.com/office/2006/metadata/properties" ma:root="true" ma:fieldsID="05f0d24ee3fd6f4e0a0f3da49c86a003" ns2:_="" ns3:_="">
    <xsd:import namespace="e50057b9-2c92-4e01-a5f1-e8b44e5e82c8"/>
    <xsd:import namespace="349984f9-eea2-4eff-b722-a834f30f9faa"/>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0057b9-2c92-4e01-a5f1-e8b44e5e82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49984f9-eea2-4eff-b722-a834f30f9faa"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BD1FB9C-C872-4BCD-A338-1EF22026BAC1}"/>
</file>

<file path=customXml/itemProps2.xml><?xml version="1.0" encoding="utf-8"?>
<ds:datastoreItem xmlns:ds="http://schemas.openxmlformats.org/officeDocument/2006/customXml" ds:itemID="{71FD614E-02EB-4E5B-A942-305BBFA9354F}"/>
</file>

<file path=customXml/itemProps3.xml><?xml version="1.0" encoding="utf-8"?>
<ds:datastoreItem xmlns:ds="http://schemas.openxmlformats.org/officeDocument/2006/customXml" ds:itemID="{E7DF3A67-DCEB-495E-88FD-2679825CA40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Thierry GAUVIN</dc:creator>
  <cp:keywords/>
  <dc:description/>
  <cp:lastModifiedBy>Dominique Francillon</cp:lastModifiedBy>
  <cp:revision/>
  <dcterms:created xsi:type="dcterms:W3CDTF">1998-11-26T11:14:15Z</dcterms:created>
  <dcterms:modified xsi:type="dcterms:W3CDTF">2023-01-10T14:52:53Z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0x010100BB3E1AD6A01C0C48BEB584DB9BC94963</vt:lpwstr>
  </property>
</Properties>
</file>